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drawings/drawing2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drawings/drawing3.xml" ContentType="application/vnd.openxmlformats-officedocument.drawing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drawings/drawing4.xml" ContentType="application/vnd.openxmlformats-officedocument.drawing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drawings/drawing5.xml" ContentType="application/vnd.openxmlformats-officedocument.drawing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drawings/drawing6.xml" ContentType="application/vnd.openxmlformats-officedocument.drawing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drawings/drawing7.xml" ContentType="application/vnd.openxmlformats-officedocument.drawing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drawings/drawing8.xml" ContentType="application/vnd.openxmlformats-officedocument.drawing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I:\ORDER ENTRY\ORDER FORMS\2020\"/>
    </mc:Choice>
  </mc:AlternateContent>
  <bookViews>
    <workbookView xWindow="360" yWindow="60" windowWidth="11340" windowHeight="6030"/>
  </bookViews>
  <sheets>
    <sheet name="SONIC " sheetId="3" r:id="rId1"/>
    <sheet name="STORM" sheetId="8" r:id="rId2"/>
    <sheet name="MACH" sheetId="2" r:id="rId3"/>
    <sheet name="VELOX &amp; MFD" sheetId="1" r:id="rId4"/>
    <sheet name="x" sheetId="4" state="hidden" r:id="rId5"/>
    <sheet name="MACH 'n' ROLL" sheetId="6" r:id="rId6"/>
    <sheet name="DURATION III" sheetId="7" r:id="rId7"/>
    <sheet name="BOILER PARTS" sheetId="5" r:id="rId8"/>
  </sheets>
  <definedNames>
    <definedName name="comm">'VELOX &amp; MFD'!$V$45:$W$62</definedName>
    <definedName name="Commission">'VELOX &amp; MFD'!$V$45:$W$62</definedName>
    <definedName name="_xlnm.Print_Area" localSheetId="7">'BOILER PARTS'!$A$1:$N$78</definedName>
    <definedName name="_xlnm.Print_Area" localSheetId="2">MACH!$A$1:$N$76</definedName>
    <definedName name="_xlnm.Print_Area" localSheetId="0">'SONIC '!$A$1:$N$78</definedName>
    <definedName name="_xlnm.Print_Area" localSheetId="3">'VELOX &amp; MFD'!$A$1:$O$75</definedName>
    <definedName name="Z_770A4685_B31C_4B77_9A96_27B6212ACEC5_.wvu.Cols" localSheetId="2" hidden="1">MACH!$S:$U</definedName>
    <definedName name="Z_770A4685_B31C_4B77_9A96_27B6212ACEC5_.wvu.Cols" localSheetId="0" hidden="1">'SONIC '!$S:$U</definedName>
    <definedName name="Z_770A4685_B31C_4B77_9A96_27B6212ACEC5_.wvu.Cols" localSheetId="3" hidden="1">'VELOX &amp; MFD'!$U:$X</definedName>
    <definedName name="Z_770A4685_B31C_4B77_9A96_27B6212ACEC5_.wvu.Cols" localSheetId="4" hidden="1">x!$S:$U</definedName>
    <definedName name="Z_770A4685_B31C_4B77_9A96_27B6212ACEC5_.wvu.PrintArea" localSheetId="7" hidden="1">'BOILER PARTS'!$A$1:$N$78</definedName>
    <definedName name="Z_770A4685_B31C_4B77_9A96_27B6212ACEC5_.wvu.PrintArea" localSheetId="2" hidden="1">MACH!$A$1:$N$76</definedName>
    <definedName name="Z_770A4685_B31C_4B77_9A96_27B6212ACEC5_.wvu.PrintArea" localSheetId="0" hidden="1">'SONIC '!$A$1:$N$78</definedName>
    <definedName name="Z_770A4685_B31C_4B77_9A96_27B6212ACEC5_.wvu.PrintArea" localSheetId="3" hidden="1">'VELOX &amp; MFD'!$A$1:$O$75</definedName>
    <definedName name="Z_770A4685_B31C_4B77_9A96_27B6212ACEC5_.wvu.Rows" localSheetId="7" hidden="1">'BOILER PARTS'!$64:$64</definedName>
  </definedNames>
  <calcPr calcId="162913"/>
  <customWorkbookViews>
    <customWorkbookView name="Klement, Mark - Personal View" guid="{770A4685-B31C-4B77-9A96-27B6212ACEC5}" mergeInterval="0" personalView="1" maximized="1" xWindow="-11" yWindow="-11" windowWidth="1942" windowHeight="1046" activeSheetId="5"/>
  </customWorkbookViews>
</workbook>
</file>

<file path=xl/calcChain.xml><?xml version="1.0" encoding="utf-8"?>
<calcChain xmlns="http://schemas.openxmlformats.org/spreadsheetml/2006/main">
  <c r="K62" i="8" l="1"/>
  <c r="M58" i="8"/>
  <c r="M57" i="8"/>
  <c r="M56" i="8"/>
  <c r="M55" i="8"/>
  <c r="M54" i="8"/>
  <c r="M53" i="8"/>
  <c r="M52" i="8"/>
  <c r="M51" i="8"/>
  <c r="M50" i="8"/>
  <c r="M49" i="8"/>
  <c r="M48" i="8"/>
  <c r="M47" i="8"/>
  <c r="M46" i="8"/>
  <c r="M59" i="8" s="1"/>
  <c r="M61" i="8" s="1"/>
  <c r="M63" i="8" s="1"/>
  <c r="M65" i="8" s="1"/>
  <c r="N57" i="1" l="1"/>
  <c r="N56" i="1"/>
  <c r="N55" i="1"/>
  <c r="N54" i="1"/>
  <c r="N53" i="1"/>
  <c r="N52" i="1"/>
  <c r="N51" i="1"/>
  <c r="N50" i="1"/>
  <c r="N49" i="1"/>
  <c r="N48" i="1"/>
  <c r="N47" i="1"/>
  <c r="N46" i="1"/>
  <c r="K63" i="7" l="1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59" i="7" l="1"/>
  <c r="M61" i="7" s="1"/>
  <c r="M64" i="7" s="1"/>
  <c r="M66" i="7" s="1"/>
  <c r="K63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59" i="6" l="1"/>
  <c r="M61" i="6" l="1"/>
  <c r="M64" i="6" l="1"/>
  <c r="M66" i="6" s="1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K59" i="5" l="1"/>
  <c r="K62" i="3"/>
  <c r="K60" i="2"/>
  <c r="K59" i="1"/>
  <c r="M53" i="5" l="1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L72" i="4"/>
  <c r="J72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39" i="5"/>
  <c r="M54" i="5"/>
  <c r="M55" i="5"/>
  <c r="M59" i="4" l="1"/>
  <c r="M61" i="4" s="1"/>
  <c r="M63" i="4" s="1"/>
  <c r="M67" i="4" s="1"/>
  <c r="M59" i="3"/>
  <c r="M61" i="3" s="1"/>
  <c r="M63" i="3" s="1"/>
  <c r="M65" i="3" s="1"/>
  <c r="M56" i="5"/>
  <c r="M58" i="5" s="1"/>
  <c r="M60" i="5" s="1"/>
  <c r="M62" i="5" s="1"/>
  <c r="M59" i="2"/>
  <c r="M61" i="2" s="1"/>
  <c r="N58" i="1"/>
  <c r="N60" i="1" s="1"/>
  <c r="N62" i="1" s="1"/>
  <c r="M63" i="2" l="1"/>
</calcChain>
</file>

<file path=xl/sharedStrings.xml><?xml version="1.0" encoding="utf-8"?>
<sst xmlns="http://schemas.openxmlformats.org/spreadsheetml/2006/main" count="589" uniqueCount="119">
  <si>
    <t>Phone:</t>
  </si>
  <si>
    <t>County:</t>
  </si>
  <si>
    <t>Fax:</t>
  </si>
  <si>
    <t>SHIP TO:</t>
  </si>
  <si>
    <t>SOLD TO:</t>
  </si>
  <si>
    <t>MARK:</t>
  </si>
  <si>
    <t>REPRESENTATIVE:</t>
  </si>
  <si>
    <t>REP CODE:</t>
  </si>
  <si>
    <t>SHIP VIA:</t>
  </si>
  <si>
    <t>TYPE SPEC:</t>
  </si>
  <si>
    <t>FREIGHT:</t>
  </si>
  <si>
    <t>TOTAL LIST</t>
  </si>
  <si>
    <t>NET</t>
  </si>
  <si>
    <t>TERMS 30 DAYS NET</t>
  </si>
  <si>
    <t>%</t>
  </si>
  <si>
    <t>SPECIFICATION</t>
  </si>
  <si>
    <t>ORDER</t>
  </si>
  <si>
    <t>TERRITORY</t>
  </si>
  <si>
    <t>COMMISION CREDIT</t>
  </si>
  <si>
    <t xml:space="preserve">JOB NAME </t>
  </si>
  <si>
    <t>&amp; LOCATION:</t>
  </si>
  <si>
    <t xml:space="preserve">ENGINEER </t>
  </si>
  <si>
    <t>BTU INPUT SIZE:</t>
  </si>
  <si>
    <t>MODEL</t>
  </si>
  <si>
    <t>FUEL TYPE</t>
  </si>
  <si>
    <t>QTY:</t>
  </si>
  <si>
    <t>List Extension</t>
  </si>
  <si>
    <t>START UP</t>
  </si>
  <si>
    <t>FREIGHT</t>
  </si>
  <si>
    <t>TOTAL INVOICE AMT.</t>
  </si>
  <si>
    <t>REP #</t>
  </si>
  <si>
    <t>MISC</t>
  </si>
  <si>
    <t>RELIEF VALVE:</t>
  </si>
  <si>
    <t>TAX EXEMPT:</t>
  </si>
  <si>
    <t>REP NAME</t>
  </si>
  <si>
    <t>NOTES: (Use additional pages as necessary)</t>
  </si>
  <si>
    <t xml:space="preserve"> </t>
  </si>
  <si>
    <t>REQUIRED FOR ASME DATA REPORT</t>
  </si>
  <si>
    <t>Mult. *</t>
  </si>
  <si>
    <t>=</t>
  </si>
  <si>
    <t>% Comm.</t>
  </si>
  <si>
    <t>ITEM DESCRIPTION</t>
  </si>
  <si>
    <t xml:space="preserve">List Price </t>
  </si>
  <si>
    <t>SPECIAL SHIPPING INSTRUCTIONS:</t>
  </si>
  <si>
    <t>TYPE</t>
  </si>
  <si>
    <t>MULTIPLIER  *</t>
  </si>
  <si>
    <t>SHIP DATE REQUESTED:</t>
  </si>
  <si>
    <t>OPTIONS</t>
  </si>
  <si>
    <t>Multiplier</t>
  </si>
  <si>
    <t>Comm.</t>
  </si>
  <si>
    <t>RELIEF VALVE</t>
  </si>
  <si>
    <t>Part #</t>
  </si>
  <si>
    <t xml:space="preserve">VISIT US ON THE WEB AT: </t>
  </si>
  <si>
    <t>Email:</t>
  </si>
  <si>
    <t>Name:</t>
  </si>
  <si>
    <t>DATE</t>
  </si>
  <si>
    <t>Acknowledgement(s) to:</t>
  </si>
  <si>
    <t xml:space="preserve">A CONFIRMING PURCHASE ORDER, ORGINAL COPY, MUST BE ON FILE </t>
  </si>
  <si>
    <t>AT HIP-K BEFORE THIS ORDER WILL BE FORMALLY ACCEPTED.</t>
  </si>
  <si>
    <t>Send Additional Order</t>
  </si>
  <si>
    <r>
      <t>Contact / Buyer (</t>
    </r>
    <r>
      <rPr>
        <b/>
        <sz val="11"/>
        <color indexed="30"/>
        <rFont val="Arial"/>
        <family val="2"/>
      </rPr>
      <t>All order correspondence</t>
    </r>
    <r>
      <rPr>
        <b/>
        <sz val="11"/>
        <rFont val="Arial"/>
        <family val="2"/>
      </rPr>
      <t>)</t>
    </r>
  </si>
  <si>
    <r>
      <t>Contact / Buyer (</t>
    </r>
    <r>
      <rPr>
        <b/>
        <sz val="11"/>
        <color indexed="30"/>
        <rFont val="Arial"/>
        <family val="2"/>
      </rPr>
      <t>All Order Correspondence</t>
    </r>
    <r>
      <rPr>
        <b/>
        <sz val="11"/>
        <rFont val="Arial"/>
        <family val="2"/>
      </rPr>
      <t>)</t>
    </r>
  </si>
  <si>
    <t>VISIT US ON THE WEB AT</t>
  </si>
  <si>
    <t>www.harscopk.com</t>
  </si>
  <si>
    <t>SIGNATURE:</t>
  </si>
  <si>
    <t xml:space="preserve">VISIT US ON THE WEB AT </t>
  </si>
  <si>
    <t>A CONFIRMING PURCHASE ORDER, ORGINAL COPY, MUST BE ON FILE</t>
  </si>
  <si>
    <t>JOB NAME &amp;</t>
  </si>
  <si>
    <t>LOCATION:</t>
  </si>
  <si>
    <t>Fax to 570.476.2525 or email pkboilersales@harsco.com</t>
  </si>
  <si>
    <t>DATE:</t>
  </si>
  <si>
    <t>INTERNAL USE ONLY</t>
  </si>
  <si>
    <t>ORDER #:</t>
  </si>
  <si>
    <t>PO #</t>
  </si>
  <si>
    <t xml:space="preserve">   Country:</t>
  </si>
  <si>
    <t xml:space="preserve">SHIP TO: </t>
  </si>
  <si>
    <t xml:space="preserve">    Country:</t>
  </si>
  <si>
    <t>FUEL TYPE:</t>
  </si>
  <si>
    <t>SPA</t>
  </si>
  <si>
    <t>PO #:</t>
  </si>
  <si>
    <t xml:space="preserve">MARK: </t>
  </si>
  <si>
    <t xml:space="preserve">Country: </t>
  </si>
  <si>
    <r>
      <t>P-K SONIC</t>
    </r>
    <r>
      <rPr>
        <b/>
        <vertAlign val="superscript"/>
        <sz val="11"/>
        <color indexed="30"/>
        <rFont val="Arial"/>
        <family val="2"/>
      </rPr>
      <t>®</t>
    </r>
    <r>
      <rPr>
        <b/>
        <i/>
        <sz val="11"/>
        <color indexed="30"/>
        <rFont val="Arial"/>
        <family val="2"/>
      </rPr>
      <t xml:space="preserve"> </t>
    </r>
    <r>
      <rPr>
        <b/>
        <sz val="11"/>
        <color indexed="30"/>
        <rFont val="Arial"/>
        <family val="2"/>
      </rPr>
      <t>GAS-FIRED BOILER</t>
    </r>
  </si>
  <si>
    <t>Revised 11-2013</t>
  </si>
  <si>
    <t>ADJUSTED LIST</t>
  </si>
  <si>
    <t>VOLTAGE (C3000/4000]</t>
  </si>
  <si>
    <t>CONTROLS</t>
  </si>
  <si>
    <t xml:space="preserve">VOLTAGE </t>
  </si>
  <si>
    <t xml:space="preserve">MULTIPLIER  </t>
  </si>
  <si>
    <t>ADUSTED LIST</t>
  </si>
  <si>
    <t>List Price</t>
  </si>
  <si>
    <t>Adjusted List</t>
  </si>
  <si>
    <t>750 &amp; 1050 Models Only</t>
  </si>
  <si>
    <t>MULT. *</t>
  </si>
  <si>
    <t>VOLTAGE (SC3000 / SC4000)</t>
  </si>
  <si>
    <t>SERIAL NUMBER:</t>
  </si>
  <si>
    <t>SERIES TYPE</t>
  </si>
  <si>
    <t xml:space="preserve">**Only available for SCD-650 / </t>
  </si>
  <si>
    <t>SCD-750 / SCD-850 / SCD-1000</t>
  </si>
  <si>
    <t>MODEL OPTIONS</t>
  </si>
  <si>
    <t xml:space="preserve">       BOILER PARTS FORM</t>
  </si>
  <si>
    <t>AT PATTERSON-KELLEY, LLC BEFORE THIS ORDER WILL BE FORMALLY ACCEPTED</t>
  </si>
  <si>
    <t>www.pattersonkelley.com</t>
  </si>
  <si>
    <t>Revised 2/2020</t>
  </si>
  <si>
    <t xml:space="preserve">     DURATION III FORM</t>
  </si>
  <si>
    <t>AT PATTERSON-KELLEY, LLC BEFORE THIS ORDER WILL BE FORMALLY ACCEPTED.</t>
  </si>
  <si>
    <t xml:space="preserve">           MACH 'n" ROLL</t>
  </si>
  <si>
    <t>Revised 2/202</t>
  </si>
  <si>
    <t xml:space="preserve">    VELOX &amp; FORCED DRAFT</t>
  </si>
  <si>
    <t xml:space="preserve">        GAS-FIRED BOILERS</t>
  </si>
  <si>
    <t xml:space="preserve">  MACH® GAS-FIRED BOILER</t>
  </si>
  <si>
    <t>A CONFIRMING PURCHASE ORDER, ORGINAL COPY, MUST BE ON FILE AT PATTERSON-KELLEY, LLC BEFORE THIS ORDER WILL BE FORMALLY ACCEPTED.</t>
  </si>
  <si>
    <t xml:space="preserve"> PK SONIC® GAS-FIRED BOILER</t>
  </si>
  <si>
    <t>Fax to 570.476.2525 or email pkboilersales@spx.com</t>
  </si>
  <si>
    <t xml:space="preserve"> PK STORM® GAS-FIRED BOILER</t>
  </si>
  <si>
    <t>Model 750-1050, multiplier of .62 Model 1500-4000, multiplier of .59</t>
  </si>
  <si>
    <t>Model 750-1050, use .62 multiplier</t>
  </si>
  <si>
    <t>Model 1500-4000, use .59 multiplier</t>
  </si>
  <si>
    <t>PATTERSON-KELLEY,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</si>
</sst>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mm/dd/yy"/>
    <numFmt numFmtId="165" formatCode="#,##0.000"/>
    <numFmt numFmtId="166" formatCode="mm/dd/yy;@"/>
  </numFmts>
  <fonts count="4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color indexed="30"/>
      <name val="Arial"/>
      <family val="2"/>
    </font>
    <font>
      <b/>
      <i/>
      <sz val="11"/>
      <color indexed="30"/>
      <name val="Arial"/>
      <family val="2"/>
    </font>
    <font>
      <b/>
      <vertAlign val="superscript"/>
      <sz val="11"/>
      <color indexed="30"/>
      <name val="Arial"/>
      <family val="2"/>
    </font>
    <font>
      <sz val="7"/>
      <name val="Arial"/>
      <family val="2"/>
    </font>
    <font>
      <b/>
      <sz val="11"/>
      <color rgb="FF0063BE"/>
      <name val="Arial"/>
      <family val="2"/>
    </font>
    <font>
      <sz val="10"/>
      <color rgb="FF0063BE"/>
      <name val="Arial"/>
      <family val="2"/>
    </font>
    <font>
      <sz val="10"/>
      <color theme="0" tint="-0.249977111117893"/>
      <name val="Arial"/>
      <family val="2"/>
    </font>
    <font>
      <sz val="11"/>
      <color theme="0" tint="-0.14999847407452621"/>
      <name val="Arial"/>
      <family val="2"/>
    </font>
    <font>
      <sz val="11"/>
      <color theme="1"/>
      <name val="Arial"/>
      <family val="2"/>
    </font>
    <font>
      <sz val="7"/>
      <color rgb="FF000000"/>
      <name val="Arial"/>
      <family val="2"/>
    </font>
    <font>
      <b/>
      <sz val="11"/>
      <color rgb="FF0063C7"/>
      <name val="Arial"/>
      <family val="2"/>
    </font>
    <font>
      <b/>
      <sz val="10"/>
      <color rgb="FF0063BE"/>
      <name val="Arial"/>
      <family val="2"/>
    </font>
    <font>
      <b/>
      <sz val="14"/>
      <color rgb="FF0063BE"/>
      <name val="Arial"/>
      <family val="2"/>
    </font>
    <font>
      <sz val="11"/>
      <color rgb="FF0063C7"/>
      <name val="Arial"/>
      <family val="2"/>
    </font>
    <font>
      <sz val="11"/>
      <color rgb="FF0063BE"/>
      <name val="Arial"/>
      <family val="2"/>
    </font>
    <font>
      <b/>
      <sz val="10"/>
      <color rgb="FF0063C7"/>
      <name val="Arial"/>
      <family val="2"/>
    </font>
    <font>
      <b/>
      <sz val="14"/>
      <color rgb="FF0063C7"/>
      <name val="Arial"/>
      <family val="2"/>
    </font>
    <font>
      <b/>
      <sz val="12"/>
      <color rgb="FF0063C7"/>
      <name val="Arial"/>
      <family val="2"/>
    </font>
    <font>
      <sz val="12"/>
      <color rgb="FF0063C7"/>
      <name val="Arial"/>
      <family val="2"/>
    </font>
    <font>
      <sz val="8"/>
      <color rgb="FF000000"/>
      <name val="Tahoma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1"/>
      <color rgb="FFFF0000"/>
      <name val="Arial Rounded MT Bold"/>
      <family val="2"/>
    </font>
    <font>
      <b/>
      <sz val="8"/>
      <color theme="0"/>
      <name val="Arial"/>
      <family val="2"/>
    </font>
    <font>
      <sz val="7.5"/>
      <name val="Arial"/>
      <family val="2"/>
    </font>
    <font>
      <sz val="9.5"/>
      <name val="Arial"/>
      <family val="2"/>
    </font>
    <font>
      <sz val="10"/>
      <color rgb="FFFF0000"/>
      <name val="Arial"/>
      <family val="2"/>
    </font>
    <font>
      <sz val="14"/>
      <color rgb="FF0063C7"/>
      <name val="Britannic Bold"/>
      <family val="2"/>
    </font>
    <font>
      <sz val="18"/>
      <color rgb="FF0063C7"/>
      <name val="Britannic Bold"/>
      <family val="2"/>
    </font>
    <font>
      <sz val="18"/>
      <color rgb="FF0063C7"/>
      <name val="Broadway"/>
      <family val="5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u/>
      <sz val="11"/>
      <color theme="10"/>
      <name val="Arial"/>
      <family val="2"/>
    </font>
    <font>
      <sz val="14"/>
      <color theme="4"/>
      <name val="Britannic Bold"/>
      <family val="2"/>
    </font>
    <font>
      <sz val="13"/>
      <color theme="4"/>
      <name val="Britannic Bold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0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144">
    <xf numFmtId="0" fontId="0" fillId="0" borderId="0" xfId="0"/>
    <xf numFmtId="0" fontId="5" fillId="0" borderId="1" xfId="0" applyFont="1" applyFill="1" applyBorder="1" applyAlignment="1" applyProtection="1">
      <alignment horizontal="left" vertical="center"/>
    </xf>
    <xf numFmtId="0" fontId="5" fillId="3" borderId="2" xfId="0" applyFont="1" applyFill="1" applyBorder="1" applyAlignment="1" applyProtection="1">
      <alignment horizontal="left" vertical="center"/>
    </xf>
    <xf numFmtId="0" fontId="5" fillId="4" borderId="0" xfId="0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4" borderId="0" xfId="0" applyFont="1" applyFill="1" applyBorder="1" applyAlignment="1" applyProtection="1">
      <alignment horizontal="left" vertical="center"/>
      <protection locked="0"/>
    </xf>
    <xf numFmtId="0" fontId="2" fillId="0" borderId="5" xfId="0" quotePrefix="1" applyFont="1" applyFill="1" applyBorder="1" applyAlignment="1">
      <alignment horizontal="left" vertical="center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4" borderId="0" xfId="0" applyFont="1" applyFill="1" applyBorder="1" applyAlignment="1" applyProtection="1">
      <alignment vertical="center"/>
      <protection locked="0"/>
    </xf>
    <xf numFmtId="166" fontId="5" fillId="2" borderId="6" xfId="0" applyNumberFormat="1" applyFont="1" applyFill="1" applyBorder="1" applyAlignment="1" applyProtection="1">
      <alignment horizontal="left" vertical="center"/>
      <protection locked="0"/>
    </xf>
    <xf numFmtId="166" fontId="5" fillId="2" borderId="4" xfId="0" applyNumberFormat="1" applyFont="1" applyFill="1" applyBorder="1" applyAlignment="1" applyProtection="1">
      <alignment horizontal="left" vertical="center"/>
      <protection locked="0"/>
    </xf>
    <xf numFmtId="166" fontId="5" fillId="2" borderId="7" xfId="0" applyNumberFormat="1" applyFont="1" applyFill="1" applyBorder="1" applyAlignment="1" applyProtection="1">
      <alignment horizontal="left" vertical="center"/>
      <protection locked="0"/>
    </xf>
    <xf numFmtId="166" fontId="5" fillId="4" borderId="0" xfId="0" applyNumberFormat="1" applyFont="1" applyFill="1" applyBorder="1" applyAlignment="1" applyProtection="1">
      <alignment horizontal="left" vertical="center"/>
      <protection locked="0"/>
    </xf>
    <xf numFmtId="166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5" borderId="8" xfId="0" applyFont="1" applyFill="1" applyBorder="1" applyAlignment="1" applyProtection="1">
      <alignment vertical="center"/>
      <protection locked="0"/>
    </xf>
    <xf numFmtId="0" fontId="5" fillId="5" borderId="6" xfId="0" applyFont="1" applyFill="1" applyBorder="1" applyAlignment="1" applyProtection="1">
      <alignment vertical="center"/>
      <protection locked="0"/>
    </xf>
    <xf numFmtId="0" fontId="5" fillId="5" borderId="3" xfId="0" applyFont="1" applyFill="1" applyBorder="1" applyAlignment="1" applyProtection="1">
      <alignment vertical="center"/>
      <protection locked="0"/>
    </xf>
    <xf numFmtId="0" fontId="5" fillId="5" borderId="9" xfId="0" applyFont="1" applyFill="1" applyBorder="1" applyAlignment="1" applyProtection="1">
      <alignment vertical="center"/>
      <protection locked="0"/>
    </xf>
    <xf numFmtId="0" fontId="5" fillId="5" borderId="10" xfId="0" applyFont="1" applyFill="1" applyBorder="1" applyAlignment="1" applyProtection="1">
      <alignment vertical="center"/>
      <protection locked="0"/>
    </xf>
    <xf numFmtId="0" fontId="5" fillId="5" borderId="0" xfId="0" applyFont="1" applyFill="1" applyBorder="1" applyAlignment="1" applyProtection="1">
      <alignment vertical="center"/>
      <protection locked="0"/>
    </xf>
    <xf numFmtId="0" fontId="5" fillId="5" borderId="4" xfId="0" applyFont="1" applyFill="1" applyBorder="1" applyAlignment="1" applyProtection="1">
      <alignment vertical="center"/>
      <protection locked="0"/>
    </xf>
    <xf numFmtId="0" fontId="5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quotePrefix="1" applyFont="1" applyFill="1" applyBorder="1" applyAlignment="1">
      <alignment horizontal="left" vertical="center"/>
    </xf>
    <xf numFmtId="0" fontId="5" fillId="0" borderId="9" xfId="0" applyFont="1" applyFill="1" applyBorder="1" applyAlignment="1" applyProtection="1">
      <alignment horizontal="left" vertical="center"/>
      <protection locked="0"/>
    </xf>
    <xf numFmtId="0" fontId="5" fillId="0" borderId="11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vertical="center"/>
      <protection locked="0"/>
    </xf>
    <xf numFmtId="0" fontId="5" fillId="4" borderId="11" xfId="0" applyFont="1" applyFill="1" applyBorder="1" applyAlignment="1" applyProtection="1">
      <alignment vertical="center"/>
      <protection locked="0"/>
    </xf>
    <xf numFmtId="0" fontId="5" fillId="4" borderId="4" xfId="0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center" vertical="center"/>
    </xf>
    <xf numFmtId="0" fontId="0" fillId="4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5" fillId="0" borderId="11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0" fillId="6" borderId="11" xfId="0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0" fontId="5" fillId="4" borderId="0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13" fillId="4" borderId="0" xfId="0" quotePrefix="1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2" fillId="5" borderId="14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5" fillId="4" borderId="0" xfId="0" quotePrefix="1" applyFont="1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>
      <alignment horizontal="left" vertical="center"/>
    </xf>
    <xf numFmtId="166" fontId="5" fillId="2" borderId="14" xfId="0" applyNumberFormat="1" applyFont="1" applyFill="1" applyBorder="1" applyAlignment="1" applyProtection="1">
      <alignment horizontal="left" vertical="center"/>
    </xf>
    <xf numFmtId="166" fontId="5" fillId="4" borderId="0" xfId="0" applyNumberFormat="1" applyFont="1" applyFill="1" applyBorder="1" applyAlignment="1" applyProtection="1">
      <alignment horizontal="left" vertical="center"/>
    </xf>
    <xf numFmtId="0" fontId="0" fillId="0" borderId="0" xfId="0" quotePrefix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5" fillId="5" borderId="0" xfId="0" applyFont="1" applyFill="1" applyBorder="1" applyAlignment="1" applyProtection="1">
      <alignment horizontal="left" vertical="center"/>
      <protection locked="0"/>
    </xf>
    <xf numFmtId="0" fontId="5" fillId="5" borderId="13" xfId="0" applyFont="1" applyFill="1" applyBorder="1" applyAlignment="1" applyProtection="1">
      <alignment horizontal="left" vertical="center"/>
      <protection locked="0"/>
    </xf>
    <xf numFmtId="0" fontId="5" fillId="5" borderId="4" xfId="0" applyFont="1" applyFill="1" applyBorder="1" applyAlignment="1" applyProtection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quotePrefix="1" applyNumberFormat="1" applyFill="1" applyBorder="1" applyAlignment="1">
      <alignment horizontal="left" vertical="center"/>
    </xf>
    <xf numFmtId="0" fontId="5" fillId="5" borderId="8" xfId="0" applyFont="1" applyFill="1" applyBorder="1" applyAlignment="1" applyProtection="1">
      <alignment horizontal="left" vertical="center"/>
      <protection locked="0"/>
    </xf>
    <xf numFmtId="0" fontId="5" fillId="5" borderId="6" xfId="0" applyFont="1" applyFill="1" applyBorder="1" applyAlignment="1" applyProtection="1">
      <alignment horizontal="left" vertical="center"/>
      <protection locked="0"/>
    </xf>
    <xf numFmtId="0" fontId="5" fillId="5" borderId="3" xfId="0" applyFont="1" applyFill="1" applyBorder="1" applyAlignment="1" applyProtection="1">
      <alignment horizontal="left" vertical="center"/>
      <protection locked="0"/>
    </xf>
    <xf numFmtId="0" fontId="5" fillId="5" borderId="9" xfId="0" applyFont="1" applyFill="1" applyBorder="1" applyAlignment="1" applyProtection="1">
      <alignment horizontal="left" vertical="center"/>
      <protection locked="0"/>
    </xf>
    <xf numFmtId="0" fontId="5" fillId="5" borderId="10" xfId="0" applyFont="1" applyFill="1" applyBorder="1" applyAlignment="1" applyProtection="1">
      <alignment horizontal="left" vertical="center"/>
      <protection locked="0"/>
    </xf>
    <xf numFmtId="0" fontId="5" fillId="5" borderId="1" xfId="0" applyFont="1" applyFill="1" applyBorder="1" applyAlignment="1" applyProtection="1">
      <alignment horizontal="left" vertical="center"/>
      <protection locked="0"/>
    </xf>
    <xf numFmtId="0" fontId="0" fillId="5" borderId="13" xfId="0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5" borderId="11" xfId="0" applyFont="1" applyFill="1" applyBorder="1" applyAlignment="1" applyProtection="1">
      <alignment horizontal="left" vertical="center"/>
      <protection locked="0"/>
    </xf>
    <xf numFmtId="0" fontId="5" fillId="5" borderId="4" xfId="0" applyFont="1" applyFill="1" applyBorder="1" applyAlignment="1" applyProtection="1">
      <alignment horizontal="left" vertical="center"/>
      <protection locked="0"/>
    </xf>
    <xf numFmtId="0" fontId="0" fillId="5" borderId="7" xfId="0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0" xfId="0" quotePrefix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0" fillId="0" borderId="0" xfId="0" applyNumberForma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5" fillId="0" borderId="11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9" xfId="0" quotePrefix="1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6" xfId="0" quotePrefix="1" applyFont="1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15" fillId="4" borderId="0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1" xfId="0" applyFont="1" applyFill="1" applyBorder="1" applyAlignment="1" applyProtection="1">
      <alignment horizontal="left" vertical="center"/>
      <protection locked="0"/>
    </xf>
    <xf numFmtId="0" fontId="5" fillId="4" borderId="4" xfId="0" applyFont="1" applyFill="1" applyBorder="1" applyAlignment="1" applyProtection="1">
      <alignment horizontal="left" vertical="center"/>
      <protection locked="0"/>
    </xf>
    <xf numFmtId="0" fontId="1" fillId="4" borderId="7" xfId="0" applyFont="1" applyFill="1" applyBorder="1" applyAlignment="1">
      <alignment horizontal="left" vertical="center"/>
    </xf>
    <xf numFmtId="0" fontId="5" fillId="0" borderId="17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>
      <alignment horizontal="left" vertical="center"/>
    </xf>
    <xf numFmtId="0" fontId="5" fillId="0" borderId="18" xfId="0" applyFont="1" applyFill="1" applyBorder="1" applyAlignment="1" applyProtection="1">
      <alignment horizontal="left" vertical="center"/>
      <protection locked="0"/>
    </xf>
    <xf numFmtId="0" fontId="5" fillId="0" borderId="1" xfId="0" quotePrefix="1" applyFont="1" applyFill="1" applyBorder="1" applyAlignment="1">
      <alignment horizontal="left" vertical="center"/>
    </xf>
    <xf numFmtId="165" fontId="5" fillId="0" borderId="0" xfId="0" applyNumberFormat="1" applyFont="1" applyFill="1" applyBorder="1" applyAlignment="1">
      <alignment horizontal="left" vertical="center"/>
    </xf>
    <xf numFmtId="0" fontId="5" fillId="0" borderId="15" xfId="0" applyFont="1" applyFill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0" fillId="0" borderId="2" xfId="0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6" fillId="4" borderId="0" xfId="0" applyFont="1" applyFill="1" applyBorder="1" applyAlignment="1" applyProtection="1">
      <alignment horizontal="left" vertical="center" wrapText="1"/>
      <protection locked="0"/>
    </xf>
    <xf numFmtId="0" fontId="16" fillId="4" borderId="4" xfId="0" applyFont="1" applyFill="1" applyBorder="1" applyAlignment="1" applyProtection="1">
      <alignment horizontal="left" vertical="center" wrapText="1"/>
      <protection locked="0"/>
    </xf>
    <xf numFmtId="0" fontId="5" fillId="2" borderId="4" xfId="0" quotePrefix="1" applyFont="1" applyFill="1" applyBorder="1" applyAlignment="1" applyProtection="1">
      <alignment horizontal="left" vertical="center"/>
      <protection locked="0"/>
    </xf>
    <xf numFmtId="0" fontId="5" fillId="5" borderId="2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vertical="center"/>
    </xf>
    <xf numFmtId="0" fontId="5" fillId="4" borderId="0" xfId="0" quotePrefix="1" applyFont="1" applyFill="1" applyBorder="1" applyAlignment="1" applyProtection="1">
      <alignment vertical="center"/>
      <protection locked="0"/>
    </xf>
    <xf numFmtId="166" fontId="5" fillId="2" borderId="6" xfId="0" applyNumberFormat="1" applyFont="1" applyFill="1" applyBorder="1" applyAlignment="1" applyProtection="1">
      <alignment vertical="center"/>
      <protection locked="0"/>
    </xf>
    <xf numFmtId="166" fontId="5" fillId="2" borderId="4" xfId="0" applyNumberFormat="1" applyFont="1" applyFill="1" applyBorder="1" applyAlignment="1" applyProtection="1">
      <alignment vertical="center"/>
      <protection locked="0"/>
    </xf>
    <xf numFmtId="166" fontId="5" fillId="2" borderId="7" xfId="0" applyNumberFormat="1" applyFont="1" applyFill="1" applyBorder="1" applyAlignment="1" applyProtection="1">
      <alignment vertical="center"/>
      <protection locked="0"/>
    </xf>
    <xf numFmtId="166" fontId="5" fillId="4" borderId="0" xfId="0" applyNumberFormat="1" applyFont="1" applyFill="1" applyBorder="1" applyAlignment="1" applyProtection="1">
      <alignment vertical="center"/>
      <protection locked="0"/>
    </xf>
    <xf numFmtId="166" fontId="5" fillId="2" borderId="3" xfId="0" applyNumberFormat="1" applyFont="1" applyFill="1" applyBorder="1" applyAlignment="1" applyProtection="1">
      <alignment vertical="center"/>
      <protection locked="0"/>
    </xf>
    <xf numFmtId="1" fontId="5" fillId="0" borderId="17" xfId="0" applyNumberFormat="1" applyFont="1" applyFill="1" applyBorder="1" applyAlignment="1" applyProtection="1">
      <alignment vertical="center"/>
      <protection locked="0"/>
    </xf>
    <xf numFmtId="4" fontId="5" fillId="0" borderId="17" xfId="0" applyNumberFormat="1" applyFont="1" applyFill="1" applyBorder="1" applyAlignment="1" applyProtection="1">
      <alignment vertical="center"/>
      <protection locked="0"/>
    </xf>
    <xf numFmtId="1" fontId="5" fillId="0" borderId="18" xfId="0" applyNumberFormat="1" applyFont="1" applyFill="1" applyBorder="1" applyAlignment="1" applyProtection="1">
      <alignment vertical="center"/>
      <protection locked="0"/>
    </xf>
    <xf numFmtId="4" fontId="5" fillId="0" borderId="18" xfId="0" applyNumberFormat="1" applyFont="1" applyFill="1" applyBorder="1" applyAlignment="1" applyProtection="1">
      <alignment vertical="center"/>
      <protection locked="0"/>
    </xf>
    <xf numFmtId="4" fontId="5" fillId="0" borderId="19" xfId="0" applyNumberFormat="1" applyFont="1" applyFill="1" applyBorder="1" applyAlignment="1" applyProtection="1">
      <alignment vertical="center"/>
      <protection locked="0"/>
    </xf>
    <xf numFmtId="1" fontId="5" fillId="0" borderId="15" xfId="0" applyNumberFormat="1" applyFont="1" applyFill="1" applyBorder="1" applyAlignment="1" applyProtection="1">
      <alignment vertical="center"/>
      <protection locked="0"/>
    </xf>
    <xf numFmtId="4" fontId="5" fillId="0" borderId="15" xfId="0" applyNumberFormat="1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vertical="center"/>
      <protection locked="0"/>
    </xf>
    <xf numFmtId="165" fontId="17" fillId="4" borderId="20" xfId="0" applyNumberFormat="1" applyFont="1" applyFill="1" applyBorder="1" applyAlignment="1" applyProtection="1">
      <alignment vertical="center"/>
    </xf>
    <xf numFmtId="165" fontId="5" fillId="0" borderId="20" xfId="0" applyNumberFormat="1" applyFont="1" applyFill="1" applyBorder="1" applyAlignment="1" applyProtection="1">
      <alignment vertical="center"/>
      <protection locked="0"/>
    </xf>
    <xf numFmtId="4" fontId="5" fillId="0" borderId="20" xfId="0" applyNumberFormat="1" applyFont="1" applyFill="1" applyBorder="1" applyAlignment="1" applyProtection="1">
      <alignment vertical="center"/>
      <protection locked="0"/>
    </xf>
    <xf numFmtId="0" fontId="5" fillId="0" borderId="9" xfId="0" applyFont="1" applyFill="1" applyBorder="1" applyAlignment="1" applyProtection="1">
      <alignment vertical="center"/>
      <protection locked="0"/>
    </xf>
    <xf numFmtId="0" fontId="5" fillId="0" borderId="18" xfId="0" applyFont="1" applyFill="1" applyBorder="1" applyAlignment="1" applyProtection="1">
      <alignment vertical="center"/>
      <protection locked="0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166" fontId="5" fillId="0" borderId="0" xfId="0" applyNumberFormat="1" applyFont="1" applyFill="1" applyBorder="1" applyAlignment="1" applyProtection="1">
      <alignment vertical="center"/>
      <protection locked="0"/>
    </xf>
    <xf numFmtId="0" fontId="5" fillId="4" borderId="0" xfId="0" applyFont="1" applyFill="1" applyBorder="1" applyAlignment="1" applyProtection="1">
      <alignment vertical="center" wrapText="1"/>
      <protection locked="0"/>
    </xf>
    <xf numFmtId="0" fontId="5" fillId="0" borderId="3" xfId="0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12" fillId="0" borderId="12" xfId="0" applyFont="1" applyFill="1" applyBorder="1" applyAlignment="1" applyProtection="1">
      <alignment vertical="center"/>
      <protection locked="0"/>
    </xf>
    <xf numFmtId="1" fontId="5" fillId="2" borderId="21" xfId="0" applyNumberFormat="1" applyFont="1" applyFill="1" applyBorder="1" applyAlignment="1" applyProtection="1">
      <alignment vertical="center"/>
      <protection locked="0"/>
    </xf>
    <xf numFmtId="4" fontId="5" fillId="2" borderId="17" xfId="0" applyNumberFormat="1" applyFont="1" applyFill="1" applyBorder="1" applyAlignment="1" applyProtection="1">
      <alignment vertical="center"/>
      <protection locked="0"/>
    </xf>
    <xf numFmtId="1" fontId="5" fillId="2" borderId="22" xfId="0" applyNumberFormat="1" applyFont="1" applyFill="1" applyBorder="1" applyAlignment="1" applyProtection="1">
      <alignment vertical="center"/>
      <protection locked="0"/>
    </xf>
    <xf numFmtId="4" fontId="5" fillId="2" borderId="18" xfId="0" applyNumberFormat="1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0" fontId="5" fillId="2" borderId="11" xfId="0" applyFont="1" applyFill="1" applyBorder="1" applyAlignment="1" applyProtection="1">
      <alignment vertical="center"/>
      <protection locked="0"/>
    </xf>
    <xf numFmtId="0" fontId="5" fillId="5" borderId="0" xfId="0" quotePrefix="1" applyFont="1" applyFill="1" applyBorder="1" applyAlignment="1" applyProtection="1">
      <alignment vertical="center"/>
      <protection locked="0"/>
    </xf>
    <xf numFmtId="0" fontId="5" fillId="5" borderId="13" xfId="0" quotePrefix="1" applyFont="1" applyFill="1" applyBorder="1" applyAlignment="1" applyProtection="1">
      <alignment vertical="center"/>
      <protection locked="0"/>
    </xf>
    <xf numFmtId="165" fontId="5" fillId="2" borderId="20" xfId="0" applyNumberFormat="1" applyFont="1" applyFill="1" applyBorder="1" applyAlignment="1" applyProtection="1">
      <alignment horizontal="right"/>
      <protection locked="0"/>
    </xf>
    <xf numFmtId="4" fontId="5" fillId="0" borderId="23" xfId="0" applyNumberFormat="1" applyFont="1" applyFill="1" applyBorder="1" applyAlignment="1" applyProtection="1">
      <alignment horizontal="right"/>
      <protection locked="0"/>
    </xf>
    <xf numFmtId="4" fontId="5" fillId="0" borderId="24" xfId="0" applyNumberFormat="1" applyFont="1" applyFill="1" applyBorder="1" applyAlignment="1">
      <alignment horizontal="right" vertical="center"/>
    </xf>
    <xf numFmtId="165" fontId="17" fillId="4" borderId="20" xfId="0" applyNumberFormat="1" applyFont="1" applyFill="1" applyBorder="1" applyAlignment="1" applyProtection="1">
      <alignment horizontal="right" vertical="center"/>
    </xf>
    <xf numFmtId="4" fontId="5" fillId="0" borderId="20" xfId="0" applyNumberFormat="1" applyFont="1" applyFill="1" applyBorder="1" applyAlignment="1">
      <alignment horizontal="right" vertical="center"/>
    </xf>
    <xf numFmtId="165" fontId="5" fillId="0" borderId="20" xfId="0" applyNumberFormat="1" applyFont="1" applyFill="1" applyBorder="1" applyAlignment="1" applyProtection="1">
      <alignment horizontal="right" vertical="center"/>
      <protection locked="0"/>
    </xf>
    <xf numFmtId="4" fontId="5" fillId="0" borderId="20" xfId="0" applyNumberFormat="1" applyFont="1" applyFill="1" applyBorder="1" applyAlignment="1" applyProtection="1">
      <alignment horizontal="right" vertical="center"/>
      <protection locked="0"/>
    </xf>
    <xf numFmtId="4" fontId="5" fillId="0" borderId="25" xfId="0" applyNumberFormat="1" applyFont="1" applyFill="1" applyBorder="1" applyAlignment="1">
      <alignment horizontal="right" vertical="center"/>
    </xf>
    <xf numFmtId="4" fontId="5" fillId="0" borderId="17" xfId="0" applyNumberFormat="1" applyFont="1" applyFill="1" applyBorder="1" applyAlignment="1">
      <alignment horizontal="right" vertical="center"/>
    </xf>
    <xf numFmtId="4" fontId="5" fillId="0" borderId="18" xfId="0" applyNumberFormat="1" applyFont="1" applyFill="1" applyBorder="1" applyAlignment="1">
      <alignment horizontal="right" vertical="center"/>
    </xf>
    <xf numFmtId="4" fontId="5" fillId="0" borderId="15" xfId="0" applyNumberFormat="1" applyFont="1" applyFill="1" applyBorder="1" applyAlignment="1">
      <alignment horizontal="right" vertical="center"/>
    </xf>
    <xf numFmtId="1" fontId="5" fillId="2" borderId="17" xfId="0" applyNumberFormat="1" applyFont="1" applyFill="1" applyBorder="1" applyAlignment="1" applyProtection="1">
      <alignment horizontal="right" vertical="center"/>
      <protection locked="0"/>
    </xf>
    <xf numFmtId="4" fontId="5" fillId="2" borderId="17" xfId="0" applyNumberFormat="1" applyFont="1" applyFill="1" applyBorder="1" applyAlignment="1" applyProtection="1">
      <alignment horizontal="right" vertical="center"/>
      <protection locked="0"/>
    </xf>
    <xf numFmtId="1" fontId="5" fillId="2" borderId="18" xfId="0" applyNumberFormat="1" applyFont="1" applyFill="1" applyBorder="1" applyAlignment="1" applyProtection="1">
      <alignment horizontal="right" vertical="center"/>
      <protection locked="0"/>
    </xf>
    <xf numFmtId="4" fontId="5" fillId="2" borderId="18" xfId="0" applyNumberFormat="1" applyFont="1" applyFill="1" applyBorder="1" applyAlignment="1" applyProtection="1">
      <alignment horizontal="right" vertical="center"/>
      <protection locked="0"/>
    </xf>
    <xf numFmtId="1" fontId="5" fillId="2" borderId="26" xfId="0" applyNumberFormat="1" applyFont="1" applyFill="1" applyBorder="1" applyAlignment="1" applyProtection="1">
      <alignment horizontal="right" vertical="center"/>
      <protection locked="0"/>
    </xf>
    <xf numFmtId="4" fontId="5" fillId="2" borderId="26" xfId="0" applyNumberFormat="1" applyFont="1" applyFill="1" applyBorder="1" applyAlignment="1" applyProtection="1">
      <alignment horizontal="right" vertical="center"/>
      <protection locked="0"/>
    </xf>
    <xf numFmtId="1" fontId="5" fillId="0" borderId="17" xfId="0" applyNumberFormat="1" applyFont="1" applyFill="1" applyBorder="1" applyAlignment="1" applyProtection="1">
      <alignment horizontal="right" vertical="center"/>
      <protection locked="0"/>
    </xf>
    <xf numFmtId="4" fontId="5" fillId="0" borderId="17" xfId="0" applyNumberFormat="1" applyFont="1" applyFill="1" applyBorder="1" applyAlignment="1" applyProtection="1">
      <alignment horizontal="right" vertical="center"/>
      <protection locked="0"/>
    </xf>
    <xf numFmtId="1" fontId="5" fillId="0" borderId="18" xfId="0" applyNumberFormat="1" applyFont="1" applyFill="1" applyBorder="1" applyAlignment="1" applyProtection="1">
      <alignment horizontal="right" vertical="center"/>
      <protection locked="0"/>
    </xf>
    <xf numFmtId="4" fontId="5" fillId="0" borderId="18" xfId="0" applyNumberFormat="1" applyFont="1" applyFill="1" applyBorder="1" applyAlignment="1" applyProtection="1">
      <alignment horizontal="right" vertical="center"/>
      <protection locked="0"/>
    </xf>
    <xf numFmtId="4" fontId="5" fillId="0" borderId="19" xfId="0" applyNumberFormat="1" applyFont="1" applyFill="1" applyBorder="1" applyAlignment="1" applyProtection="1">
      <alignment horizontal="right" vertical="center"/>
      <protection locked="0"/>
    </xf>
    <xf numFmtId="1" fontId="5" fillId="0" borderId="15" xfId="0" applyNumberFormat="1" applyFont="1" applyFill="1" applyBorder="1" applyAlignment="1" applyProtection="1">
      <alignment horizontal="right" vertical="center"/>
      <protection locked="0"/>
    </xf>
    <xf numFmtId="4" fontId="5" fillId="0" borderId="15" xfId="0" applyNumberFormat="1" applyFont="1" applyFill="1" applyBorder="1" applyAlignment="1" applyProtection="1">
      <alignment horizontal="righ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0" fontId="5" fillId="0" borderId="11" xfId="0" applyFont="1" applyFill="1" applyBorder="1" applyAlignment="1" applyProtection="1">
      <alignment vertical="center"/>
      <protection locked="0"/>
    </xf>
    <xf numFmtId="0" fontId="5" fillId="0" borderId="7" xfId="0" applyFont="1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5" fillId="2" borderId="27" xfId="0" quotePrefix="1" applyFont="1" applyFill="1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vertical="center"/>
      <protection locked="0"/>
    </xf>
    <xf numFmtId="0" fontId="5" fillId="5" borderId="1" xfId="0" applyFont="1" applyFill="1" applyBorder="1" applyAlignment="1" applyProtection="1">
      <alignment vertical="center"/>
      <protection locked="0"/>
    </xf>
    <xf numFmtId="0" fontId="5" fillId="5" borderId="13" xfId="0" applyFont="1" applyFill="1" applyBorder="1" applyAlignment="1" applyProtection="1">
      <alignment vertical="center"/>
      <protection locked="0"/>
    </xf>
    <xf numFmtId="0" fontId="5" fillId="5" borderId="11" xfId="0" applyFont="1" applyFill="1" applyBorder="1" applyAlignment="1" applyProtection="1">
      <alignment vertical="center"/>
      <protection locked="0"/>
    </xf>
    <xf numFmtId="0" fontId="5" fillId="5" borderId="7" xfId="0" applyFont="1" applyFill="1" applyBorder="1" applyAlignment="1" applyProtection="1">
      <alignment vertical="center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vertical="center"/>
      <protection locked="0"/>
    </xf>
    <xf numFmtId="0" fontId="6" fillId="0" borderId="11" xfId="0" applyFont="1" applyFill="1" applyBorder="1" applyAlignment="1" applyProtection="1">
      <alignment vertical="center"/>
      <protection locked="0"/>
    </xf>
    <xf numFmtId="0" fontId="13" fillId="4" borderId="0" xfId="0" quotePrefix="1" applyFont="1" applyFill="1" applyBorder="1" applyAlignment="1" applyProtection="1">
      <alignment vertical="center"/>
      <protection locked="0"/>
    </xf>
    <xf numFmtId="0" fontId="14" fillId="4" borderId="0" xfId="0" applyFont="1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0" fillId="0" borderId="11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2" fillId="5" borderId="14" xfId="0" applyFont="1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0" fontId="2" fillId="0" borderId="15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5" fillId="0" borderId="8" xfId="0" applyFont="1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4" xfId="0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166" fontId="5" fillId="2" borderId="14" xfId="0" applyNumberFormat="1" applyFont="1" applyFill="1" applyBorder="1" applyAlignment="1" applyProtection="1">
      <alignment vertical="center"/>
      <protection locked="0"/>
    </xf>
    <xf numFmtId="0" fontId="0" fillId="0" borderId="0" xfId="0" quotePrefix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4" borderId="14" xfId="0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  <protection locked="0"/>
    </xf>
    <xf numFmtId="0" fontId="18" fillId="0" borderId="0" xfId="0" applyFont="1" applyAlignment="1" applyProtection="1">
      <alignment horizontal="left" readingOrder="1"/>
      <protection locked="0"/>
    </xf>
    <xf numFmtId="0" fontId="0" fillId="5" borderId="10" xfId="0" applyFill="1" applyBorder="1" applyAlignment="1" applyProtection="1">
      <alignment vertical="center"/>
      <protection locked="0"/>
    </xf>
    <xf numFmtId="0" fontId="0" fillId="5" borderId="1" xfId="0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0" fillId="5" borderId="4" xfId="0" applyFill="1" applyBorder="1" applyAlignment="1" applyProtection="1">
      <alignment vertical="center"/>
      <protection locked="0"/>
    </xf>
    <xf numFmtId="0" fontId="0" fillId="0" borderId="0" xfId="0" quotePrefix="1" applyNumberFormat="1" applyFill="1" applyBorder="1" applyAlignment="1" applyProtection="1">
      <alignment vertical="center"/>
      <protection locked="0"/>
    </xf>
    <xf numFmtId="0" fontId="0" fillId="5" borderId="13" xfId="0" applyFill="1" applyBorder="1" applyAlignment="1" applyProtection="1">
      <alignment vertical="center"/>
      <protection locked="0"/>
    </xf>
    <xf numFmtId="0" fontId="0" fillId="5" borderId="7" xfId="0" applyFill="1" applyBorder="1" applyAlignment="1" applyProtection="1">
      <alignment vertical="center"/>
      <protection locked="0"/>
    </xf>
    <xf numFmtId="0" fontId="5" fillId="4" borderId="7" xfId="0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0" fillId="0" borderId="0" xfId="0" applyNumberFormat="1" applyFill="1" applyBorder="1" applyAlignment="1" applyProtection="1">
      <alignment vertical="center"/>
      <protection locked="0"/>
    </xf>
    <xf numFmtId="0" fontId="5" fillId="0" borderId="11" xfId="0" applyFont="1" applyFill="1" applyBorder="1" applyAlignment="1" applyProtection="1">
      <alignment vertical="center" wrapText="1"/>
      <protection locked="0"/>
    </xf>
    <xf numFmtId="0" fontId="2" fillId="0" borderId="9" xfId="0" applyFont="1" applyFill="1" applyBorder="1" applyAlignment="1" applyProtection="1">
      <alignment vertical="center"/>
      <protection locked="0"/>
    </xf>
    <xf numFmtId="0" fontId="2" fillId="0" borderId="9" xfId="0" quotePrefix="1" applyFont="1" applyFill="1" applyBorder="1" applyAlignment="1" applyProtection="1">
      <alignment vertical="center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vertical="center"/>
      <protection locked="0"/>
    </xf>
    <xf numFmtId="0" fontId="5" fillId="0" borderId="16" xfId="0" quotePrefix="1" applyFont="1" applyFill="1" applyBorder="1" applyAlignment="1" applyProtection="1">
      <alignment vertical="center"/>
      <protection locked="0"/>
    </xf>
    <xf numFmtId="0" fontId="0" fillId="0" borderId="16" xfId="0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5" fillId="0" borderId="0" xfId="0" quotePrefix="1" applyFont="1" applyFill="1" applyBorder="1" applyAlignment="1" applyProtection="1">
      <alignment vertical="center"/>
      <protection locked="0"/>
    </xf>
    <xf numFmtId="0" fontId="7" fillId="0" borderId="16" xfId="0" applyFont="1" applyFill="1" applyBorder="1" applyAlignment="1" applyProtection="1">
      <alignment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1" fillId="0" borderId="4" xfId="0" applyFont="1" applyFill="1" applyBorder="1" applyAlignment="1" applyProtection="1">
      <alignment vertical="center"/>
      <protection locked="0"/>
    </xf>
    <xf numFmtId="0" fontId="1" fillId="4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</xf>
    <xf numFmtId="0" fontId="0" fillId="3" borderId="10" xfId="0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0" fillId="3" borderId="13" xfId="0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vertical="center"/>
    </xf>
    <xf numFmtId="0" fontId="2" fillId="3" borderId="1" xfId="0" applyFont="1" applyFill="1" applyBorder="1" applyAlignment="1" applyProtection="1">
      <alignment vertical="center"/>
    </xf>
    <xf numFmtId="0" fontId="0" fillId="6" borderId="11" xfId="0" applyFill="1" applyBorder="1" applyAlignment="1" applyProtection="1">
      <alignment vertical="center"/>
    </xf>
    <xf numFmtId="0" fontId="0" fillId="6" borderId="4" xfId="0" applyFill="1" applyBorder="1" applyAlignment="1" applyProtection="1">
      <alignment vertical="center"/>
    </xf>
    <xf numFmtId="0" fontId="0" fillId="6" borderId="7" xfId="0" applyFill="1" applyBorder="1" applyAlignment="1" applyProtection="1">
      <alignment vertical="center"/>
    </xf>
    <xf numFmtId="0" fontId="15" fillId="4" borderId="0" xfId="0" applyFont="1" applyFill="1" applyBorder="1" applyAlignment="1" applyProtection="1">
      <alignment vertical="center"/>
    </xf>
    <xf numFmtId="0" fontId="0" fillId="4" borderId="0" xfId="0" applyFill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19" fillId="0" borderId="14" xfId="0" applyFont="1" applyFill="1" applyBorder="1" applyAlignment="1" applyProtection="1">
      <alignment vertical="center"/>
      <protection locked="0"/>
    </xf>
    <xf numFmtId="0" fontId="5" fillId="4" borderId="0" xfId="0" applyFont="1" applyFill="1" applyAlignment="1" applyProtection="1">
      <alignment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vertical="center"/>
      <protection locked="0"/>
    </xf>
    <xf numFmtId="0" fontId="0" fillId="0" borderId="28" xfId="0" applyFill="1" applyBorder="1" applyAlignment="1" applyProtection="1">
      <alignment vertical="center"/>
      <protection locked="0"/>
    </xf>
    <xf numFmtId="0" fontId="0" fillId="0" borderId="29" xfId="0" applyFill="1" applyBorder="1" applyAlignment="1" applyProtection="1">
      <alignment vertical="center"/>
      <protection locked="0"/>
    </xf>
    <xf numFmtId="0" fontId="1" fillId="5" borderId="1" xfId="0" quotePrefix="1" applyFont="1" applyFill="1" applyBorder="1" applyAlignment="1" applyProtection="1">
      <alignment vertical="center"/>
      <protection locked="0"/>
    </xf>
    <xf numFmtId="0" fontId="13" fillId="4" borderId="0" xfId="0" applyFont="1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5" fillId="4" borderId="13" xfId="0" applyFont="1" applyFill="1" applyBorder="1" applyAlignment="1" applyProtection="1">
      <alignment vertical="center"/>
      <protection locked="0"/>
    </xf>
    <xf numFmtId="0" fontId="2" fillId="5" borderId="10" xfId="0" applyFont="1" applyFill="1" applyBorder="1" applyAlignment="1" applyProtection="1">
      <alignment vertical="center"/>
      <protection locked="0"/>
    </xf>
    <xf numFmtId="0" fontId="1" fillId="4" borderId="0" xfId="0" quotePrefix="1" applyFont="1" applyFill="1" applyBorder="1" applyAlignment="1" applyProtection="1">
      <alignment vertical="center"/>
      <protection locked="0"/>
    </xf>
    <xf numFmtId="0" fontId="13" fillId="5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vertical="center"/>
      <protection locked="0"/>
    </xf>
    <xf numFmtId="0" fontId="0" fillId="4" borderId="6" xfId="0" applyFill="1" applyBorder="1" applyAlignment="1" applyProtection="1">
      <alignment vertical="center"/>
      <protection locked="0"/>
    </xf>
    <xf numFmtId="4" fontId="5" fillId="4" borderId="0" xfId="0" applyNumberFormat="1" applyFon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10" xfId="0" applyFont="1" applyFill="1" applyBorder="1" applyAlignment="1" applyProtection="1">
      <alignment vertical="center"/>
      <protection locked="0"/>
    </xf>
    <xf numFmtId="0" fontId="5" fillId="0" borderId="15" xfId="0" applyFont="1" applyFill="1" applyBorder="1" applyAlignment="1" applyProtection="1">
      <alignment horizontal="right" vertical="center"/>
      <protection locked="0"/>
    </xf>
    <xf numFmtId="0" fontId="1" fillId="4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4" borderId="0" xfId="0" applyFill="1" applyBorder="1" applyAlignment="1" applyProtection="1">
      <alignment vertical="center"/>
    </xf>
    <xf numFmtId="0" fontId="0" fillId="4" borderId="0" xfId="0" applyFill="1" applyBorder="1" applyAlignment="1" applyProtection="1">
      <alignment horizontal="lef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5" fillId="4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4" fillId="4" borderId="0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13" fillId="2" borderId="4" xfId="0" quotePrefix="1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3" fillId="4" borderId="0" xfId="0" quotePrefix="1" applyFont="1" applyFill="1" applyBorder="1" applyAlignment="1" applyProtection="1">
      <alignment horizontal="left" vertical="center"/>
      <protection locked="0"/>
    </xf>
    <xf numFmtId="0" fontId="14" fillId="4" borderId="0" xfId="0" applyFont="1" applyFill="1" applyBorder="1" applyAlignment="1" applyProtection="1">
      <alignment horizontal="left" vertical="center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0" borderId="11" xfId="0" applyFont="1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0" borderId="5" xfId="0" quotePrefix="1" applyFont="1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2" fillId="0" borderId="15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5" fillId="0" borderId="8" xfId="0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 applyProtection="1">
      <alignment horizontal="left" vertical="center"/>
      <protection locked="0"/>
    </xf>
    <xf numFmtId="0" fontId="0" fillId="0" borderId="13" xfId="0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166" fontId="5" fillId="2" borderId="14" xfId="0" applyNumberFormat="1" applyFont="1" applyFill="1" applyBorder="1" applyAlignment="1" applyProtection="1">
      <alignment horizontal="left" vertical="center"/>
      <protection locked="0"/>
    </xf>
    <xf numFmtId="0" fontId="0" fillId="0" borderId="0" xfId="0" quotePrefix="1" applyAlignment="1" applyProtection="1">
      <alignment horizontal="left" vertical="center"/>
      <protection locked="0"/>
    </xf>
    <xf numFmtId="0" fontId="0" fillId="5" borderId="3" xfId="0" applyFill="1" applyBorder="1" applyAlignment="1" applyProtection="1">
      <alignment horizontal="left" vertical="center"/>
      <protection locked="0"/>
    </xf>
    <xf numFmtId="0" fontId="0" fillId="5" borderId="10" xfId="0" applyFill="1" applyBorder="1" applyAlignment="1" applyProtection="1">
      <alignment horizontal="left" vertical="center"/>
      <protection locked="0"/>
    </xf>
    <xf numFmtId="0" fontId="0" fillId="5" borderId="0" xfId="0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0" fillId="5" borderId="4" xfId="0" applyFill="1" applyBorder="1" applyAlignment="1" applyProtection="1">
      <alignment horizontal="left" vertical="center"/>
      <protection locked="0"/>
    </xf>
    <xf numFmtId="0" fontId="0" fillId="5" borderId="7" xfId="0" applyFill="1" applyBorder="1" applyAlignment="1" applyProtection="1">
      <alignment horizontal="left" vertical="center"/>
      <protection locked="0"/>
    </xf>
    <xf numFmtId="0" fontId="5" fillId="5" borderId="8" xfId="0" quotePrefix="1" applyFont="1" applyFill="1" applyBorder="1" applyAlignment="1" applyProtection="1">
      <alignment horizontal="left" vertical="center"/>
      <protection locked="0"/>
    </xf>
    <xf numFmtId="0" fontId="0" fillId="5" borderId="6" xfId="0" applyFill="1" applyBorder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horizontal="left" vertical="center"/>
      <protection locked="0"/>
    </xf>
    <xf numFmtId="0" fontId="0" fillId="2" borderId="0" xfId="0" applyNumberFormat="1" applyFill="1" applyAlignment="1" applyProtection="1">
      <alignment horizontal="left" vertical="center"/>
      <protection locked="0"/>
    </xf>
    <xf numFmtId="0" fontId="5" fillId="0" borderId="11" xfId="0" applyFont="1" applyFill="1" applyBorder="1" applyAlignment="1" applyProtection="1">
      <alignment horizontal="left" vertical="center" wrapText="1"/>
      <protection locked="0"/>
    </xf>
    <xf numFmtId="0" fontId="16" fillId="4" borderId="0" xfId="0" applyFont="1" applyFill="1" applyBorder="1" applyAlignment="1" applyProtection="1">
      <alignment horizontal="left" vertical="center"/>
      <protection locked="0"/>
    </xf>
    <xf numFmtId="0" fontId="16" fillId="4" borderId="4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9" xfId="0" quotePrefix="1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0" fillId="0" borderId="0" xfId="0" quotePrefix="1" applyNumberFormat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0" fillId="2" borderId="0" xfId="0" applyNumberForma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13" xfId="0" quotePrefix="1" applyFont="1" applyFill="1" applyBorder="1" applyAlignment="1" applyProtection="1">
      <alignment horizontal="left" vertical="center"/>
      <protection locked="0"/>
    </xf>
    <xf numFmtId="165" fontId="5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quotePrefix="1" applyFont="1" applyFill="1" applyBorder="1" applyAlignment="1" applyProtection="1">
      <alignment horizontal="left" vertical="center"/>
      <protection locked="0"/>
    </xf>
    <xf numFmtId="0" fontId="1" fillId="4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</xf>
    <xf numFmtId="0" fontId="0" fillId="3" borderId="10" xfId="0" applyFill="1" applyBorder="1" applyAlignment="1" applyProtection="1">
      <alignment horizontal="left" vertical="center"/>
    </xf>
    <xf numFmtId="0" fontId="0" fillId="3" borderId="0" xfId="0" applyFill="1" applyBorder="1" applyAlignment="1" applyProtection="1">
      <alignment horizontal="left" vertical="center"/>
    </xf>
    <xf numFmtId="0" fontId="0" fillId="3" borderId="13" xfId="0" applyFill="1" applyBorder="1" applyAlignment="1" applyProtection="1">
      <alignment horizontal="left" vertical="center"/>
    </xf>
    <xf numFmtId="0" fontId="0" fillId="6" borderId="0" xfId="0" applyFill="1" applyBorder="1" applyAlignment="1" applyProtection="1">
      <alignment horizontal="left" vertical="center"/>
    </xf>
    <xf numFmtId="0" fontId="0" fillId="6" borderId="13" xfId="0" applyFill="1" applyBorder="1" applyAlignment="1" applyProtection="1">
      <alignment horizontal="left" vertical="center"/>
    </xf>
    <xf numFmtId="0" fontId="0" fillId="6" borderId="4" xfId="0" applyFill="1" applyBorder="1" applyAlignment="1" applyProtection="1">
      <alignment horizontal="left" vertical="center"/>
    </xf>
    <xf numFmtId="0" fontId="0" fillId="6" borderId="7" xfId="0" applyFill="1" applyBorder="1" applyAlignment="1" applyProtection="1">
      <alignment horizontal="left" vertical="center"/>
    </xf>
    <xf numFmtId="4" fontId="5" fillId="0" borderId="30" xfId="0" applyNumberFormat="1" applyFont="1" applyBorder="1" applyAlignment="1" applyProtection="1">
      <alignment horizontal="right"/>
    </xf>
    <xf numFmtId="4" fontId="5" fillId="2" borderId="20" xfId="0" applyNumberFormat="1" applyFont="1" applyFill="1" applyBorder="1" applyAlignment="1" applyProtection="1">
      <alignment horizontal="right"/>
    </xf>
    <xf numFmtId="0" fontId="5" fillId="2" borderId="27" xfId="0" applyFont="1" applyFill="1" applyBorder="1" applyAlignment="1" applyProtection="1">
      <protection locked="0"/>
    </xf>
    <xf numFmtId="0" fontId="5" fillId="2" borderId="34" xfId="0" applyFont="1" applyFill="1" applyBorder="1" applyAlignment="1" applyProtection="1">
      <protection locked="0"/>
    </xf>
    <xf numFmtId="4" fontId="5" fillId="0" borderId="31" xfId="0" applyNumberFormat="1" applyFont="1" applyFill="1" applyBorder="1" applyAlignment="1" applyProtection="1">
      <alignment horizontal="right"/>
    </xf>
    <xf numFmtId="0" fontId="29" fillId="7" borderId="16" xfId="0" applyFont="1" applyFill="1" applyBorder="1" applyAlignment="1" applyProtection="1">
      <alignment vertical="center"/>
    </xf>
    <xf numFmtId="4" fontId="5" fillId="0" borderId="24" xfId="0" applyNumberFormat="1" applyFont="1" applyFill="1" applyBorder="1" applyAlignment="1" applyProtection="1">
      <alignment vertical="center"/>
    </xf>
    <xf numFmtId="4" fontId="5" fillId="0" borderId="20" xfId="0" applyNumberFormat="1" applyFont="1" applyFill="1" applyBorder="1" applyAlignment="1" applyProtection="1">
      <alignment vertical="center"/>
    </xf>
    <xf numFmtId="4" fontId="5" fillId="0" borderId="25" xfId="0" applyNumberFormat="1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11" xfId="0" applyFont="1" applyFill="1" applyBorder="1" applyAlignment="1" applyProtection="1">
      <alignment vertical="center"/>
      <protection locked="0"/>
    </xf>
    <xf numFmtId="0" fontId="5" fillId="0" borderId="4" xfId="0" applyFont="1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5" fillId="0" borderId="8" xfId="0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165" fontId="5" fillId="0" borderId="17" xfId="0" applyNumberFormat="1" applyFont="1" applyFill="1" applyBorder="1" applyAlignment="1" applyProtection="1">
      <alignment vertical="center"/>
      <protection locked="0"/>
    </xf>
    <xf numFmtId="165" fontId="5" fillId="0" borderId="18" xfId="0" applyNumberFormat="1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4" fontId="5" fillId="0" borderId="17" xfId="0" applyNumberFormat="1" applyFont="1" applyFill="1" applyBorder="1" applyAlignment="1" applyProtection="1">
      <alignment vertical="center"/>
    </xf>
    <xf numFmtId="4" fontId="5" fillId="0" borderId="18" xfId="0" applyNumberFormat="1" applyFont="1" applyFill="1" applyBorder="1" applyAlignment="1" applyProtection="1">
      <alignment vertical="center"/>
    </xf>
    <xf numFmtId="0" fontId="2" fillId="0" borderId="9" xfId="0" quotePrefix="1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" fillId="4" borderId="0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33" xfId="0" applyFont="1" applyFill="1" applyBorder="1" applyAlignment="1" applyProtection="1">
      <alignment vertical="center"/>
      <protection locked="0"/>
    </xf>
    <xf numFmtId="0" fontId="5" fillId="0" borderId="4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5" fillId="5" borderId="1" xfId="0" applyFont="1" applyFill="1" applyBorder="1" applyAlignment="1" applyProtection="1">
      <alignment vertical="center"/>
      <protection locked="0"/>
    </xf>
    <xf numFmtId="0" fontId="5" fillId="5" borderId="0" xfId="0" applyFont="1" applyFill="1" applyBorder="1" applyAlignment="1" applyProtection="1">
      <alignment vertical="center"/>
      <protection locked="0"/>
    </xf>
    <xf numFmtId="0" fontId="0" fillId="5" borderId="4" xfId="0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4" borderId="0" xfId="0" applyFont="1" applyFill="1" applyBorder="1" applyAlignment="1" applyProtection="1">
      <alignment vertical="center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8" xfId="0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1" xfId="0" applyFont="1" applyFill="1" applyBorder="1" applyAlignment="1" applyProtection="1">
      <alignment vertical="center"/>
      <protection locked="0"/>
    </xf>
    <xf numFmtId="0" fontId="5" fillId="0" borderId="7" xfId="0" applyFont="1" applyFill="1" applyBorder="1" applyAlignment="1" applyProtection="1">
      <alignment vertical="center"/>
      <protection locked="0"/>
    </xf>
    <xf numFmtId="0" fontId="5" fillId="0" borderId="1" xfId="0" quotePrefix="1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  <protection locked="0"/>
    </xf>
    <xf numFmtId="0" fontId="0" fillId="5" borderId="10" xfId="0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0" fillId="5" borderId="13" xfId="0" applyFill="1" applyBorder="1" applyAlignment="1" applyProtection="1">
      <alignment vertical="center"/>
      <protection locked="0"/>
    </xf>
    <xf numFmtId="0" fontId="0" fillId="5" borderId="7" xfId="0" applyFill="1" applyBorder="1" applyAlignment="1" applyProtection="1">
      <alignment vertical="center"/>
      <protection locked="0"/>
    </xf>
    <xf numFmtId="0" fontId="5" fillId="5" borderId="13" xfId="0" applyFont="1" applyFill="1" applyBorder="1" applyAlignment="1" applyProtection="1">
      <alignment vertical="center"/>
      <protection locked="0"/>
    </xf>
    <xf numFmtId="0" fontId="5" fillId="5" borderId="11" xfId="0" applyFont="1" applyFill="1" applyBorder="1" applyAlignment="1" applyProtection="1">
      <alignment vertical="center"/>
      <protection locked="0"/>
    </xf>
    <xf numFmtId="0" fontId="5" fillId="5" borderId="7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top"/>
      <protection locked="0"/>
    </xf>
    <xf numFmtId="43" fontId="5" fillId="0" borderId="18" xfId="1" applyFont="1" applyFill="1" applyBorder="1" applyAlignment="1" applyProtection="1">
      <protection locked="0"/>
    </xf>
    <xf numFmtId="43" fontId="5" fillId="0" borderId="15" xfId="1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alignment vertical="center"/>
      <protection locked="0"/>
    </xf>
    <xf numFmtId="4" fontId="5" fillId="0" borderId="45" xfId="0" applyNumberFormat="1" applyFont="1" applyFill="1" applyBorder="1" applyAlignment="1" applyProtection="1">
      <alignment vertical="center"/>
    </xf>
    <xf numFmtId="4" fontId="5" fillId="2" borderId="17" xfId="0" applyNumberFormat="1" applyFont="1" applyFill="1" applyBorder="1" applyAlignment="1" applyProtection="1">
      <alignment vertical="center"/>
    </xf>
    <xf numFmtId="4" fontId="5" fillId="2" borderId="18" xfId="0" applyNumberFormat="1" applyFont="1" applyFill="1" applyBorder="1" applyAlignment="1" applyProtection="1">
      <alignment vertical="center"/>
    </xf>
    <xf numFmtId="4" fontId="5" fillId="0" borderId="24" xfId="0" applyNumberFormat="1" applyFont="1" applyFill="1" applyBorder="1" applyAlignment="1" applyProtection="1">
      <alignment horizontal="right" vertical="center"/>
    </xf>
    <xf numFmtId="4" fontId="5" fillId="0" borderId="20" xfId="0" applyNumberFormat="1" applyFont="1" applyFill="1" applyBorder="1" applyAlignment="1" applyProtection="1">
      <alignment horizontal="right" vertical="center"/>
    </xf>
    <xf numFmtId="4" fontId="5" fillId="0" borderId="25" xfId="0" applyNumberFormat="1" applyFont="1" applyFill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5" fillId="2" borderId="7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0" borderId="9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5" fillId="0" borderId="11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11" xfId="0" applyFont="1" applyFill="1" applyBorder="1" applyAlignment="1" applyProtection="1">
      <alignment vertical="center" wrapText="1"/>
    </xf>
    <xf numFmtId="0" fontId="2" fillId="0" borderId="9" xfId="0" applyFont="1" applyFill="1" applyBorder="1" applyAlignment="1" applyProtection="1">
      <alignment vertical="center"/>
      <protection hidden="1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vertical="center"/>
    </xf>
    <xf numFmtId="0" fontId="5" fillId="0" borderId="13" xfId="0" applyFont="1" applyFill="1" applyBorder="1" applyAlignment="1" applyProtection="1">
      <alignment vertical="center"/>
    </xf>
    <xf numFmtId="4" fontId="5" fillId="0" borderId="17" xfId="0" applyNumberFormat="1" applyFont="1" applyFill="1" applyBorder="1" applyAlignment="1" applyProtection="1">
      <alignment vertical="center"/>
      <protection hidden="1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vertical="center"/>
    </xf>
    <xf numFmtId="4" fontId="5" fillId="0" borderId="18" xfId="0" applyNumberFormat="1" applyFont="1" applyFill="1" applyBorder="1" applyAlignment="1" applyProtection="1">
      <alignment vertical="center"/>
      <protection hidden="1"/>
    </xf>
    <xf numFmtId="0" fontId="5" fillId="0" borderId="16" xfId="0" quotePrefix="1" applyFont="1" applyFill="1" applyBorder="1" applyAlignment="1" applyProtection="1">
      <alignment vertical="center"/>
    </xf>
    <xf numFmtId="0" fontId="0" fillId="0" borderId="13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1" fillId="0" borderId="13" xfId="0" applyFont="1" applyFill="1" applyBorder="1" applyAlignment="1" applyProtection="1">
      <alignment horizontal="center" vertical="center"/>
    </xf>
    <xf numFmtId="0" fontId="29" fillId="7" borderId="13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16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29" fillId="0" borderId="16" xfId="0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vertical="center"/>
    </xf>
    <xf numFmtId="0" fontId="0" fillId="0" borderId="15" xfId="0" applyFill="1" applyBorder="1" applyAlignment="1" applyProtection="1">
      <alignment vertical="center"/>
    </xf>
    <xf numFmtId="4" fontId="5" fillId="0" borderId="24" xfId="0" applyNumberFormat="1" applyFont="1" applyFill="1" applyBorder="1" applyAlignment="1" applyProtection="1">
      <alignment vertical="center"/>
      <protection hidden="1"/>
    </xf>
    <xf numFmtId="4" fontId="0" fillId="0" borderId="0" xfId="0" applyNumberFormat="1" applyFill="1" applyBorder="1" applyAlignment="1" applyProtection="1">
      <alignment vertical="center"/>
      <protection locked="0"/>
    </xf>
    <xf numFmtId="165" fontId="5" fillId="0" borderId="20" xfId="0" applyNumberFormat="1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0" xfId="0" quotePrefix="1" applyFont="1" applyFill="1" applyBorder="1" applyAlignment="1" applyProtection="1">
      <alignment horizontal="center" vertical="center"/>
      <protection locked="0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quotePrefix="1" applyFont="1" applyFill="1" applyBorder="1" applyAlignment="1" applyProtection="1">
      <alignment horizontal="center" vertical="center" wrapText="1"/>
      <protection locked="0"/>
    </xf>
    <xf numFmtId="165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quotePrefix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65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32" fillId="7" borderId="16" xfId="0" applyFont="1" applyFill="1" applyBorder="1" applyAlignment="1" applyProtection="1">
      <alignment vertical="center"/>
    </xf>
    <xf numFmtId="0" fontId="32" fillId="0" borderId="16" xfId="0" applyFont="1" applyFill="1" applyBorder="1" applyAlignment="1" applyProtection="1">
      <alignment vertical="center"/>
    </xf>
    <xf numFmtId="0" fontId="2" fillId="0" borderId="16" xfId="0" applyFont="1" applyFill="1" applyBorder="1" applyAlignment="1" applyProtection="1">
      <alignment vertical="center" wrapText="1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0" fontId="5" fillId="5" borderId="14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vertical="center"/>
      <protection locked="0"/>
    </xf>
    <xf numFmtId="0" fontId="5" fillId="0" borderId="27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5" borderId="4" xfId="0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5" borderId="0" xfId="0" applyFont="1" applyFill="1" applyBorder="1" applyAlignment="1" applyProtection="1">
      <alignment vertical="center"/>
      <protection locked="0"/>
    </xf>
    <xf numFmtId="0" fontId="5" fillId="4" borderId="0" xfId="0" applyFont="1" applyFill="1" applyBorder="1" applyAlignment="1" applyProtection="1">
      <alignment vertical="center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5" fillId="0" borderId="33" xfId="0" applyFont="1" applyFill="1" applyBorder="1" applyAlignment="1" applyProtection="1">
      <alignment vertical="center"/>
      <protection locked="0"/>
    </xf>
    <xf numFmtId="0" fontId="5" fillId="5" borderId="1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5" fillId="0" borderId="4" xfId="0" applyFont="1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5" fillId="0" borderId="11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5" borderId="7" xfId="0" applyFill="1" applyBorder="1" applyAlignment="1" applyProtection="1">
      <alignment vertical="center"/>
      <protection locked="0"/>
    </xf>
    <xf numFmtId="0" fontId="5" fillId="5" borderId="13" xfId="0" applyFont="1" applyFill="1" applyBorder="1" applyAlignment="1" applyProtection="1">
      <alignment vertical="center"/>
      <protection locked="0"/>
    </xf>
    <xf numFmtId="0" fontId="5" fillId="5" borderId="11" xfId="0" applyFont="1" applyFill="1" applyBorder="1" applyAlignment="1" applyProtection="1">
      <alignment vertical="center"/>
      <protection locked="0"/>
    </xf>
    <xf numFmtId="0" fontId="5" fillId="5" borderId="7" xfId="0" applyFont="1" applyFill="1" applyBorder="1" applyAlignment="1" applyProtection="1">
      <alignment vertical="center"/>
      <protection locked="0"/>
    </xf>
    <xf numFmtId="0" fontId="5" fillId="5" borderId="0" xfId="0" applyFont="1" applyFill="1" applyBorder="1" applyAlignment="1" applyProtection="1">
      <alignment vertical="center" wrapText="1"/>
      <protection locked="0"/>
    </xf>
    <xf numFmtId="0" fontId="0" fillId="5" borderId="0" xfId="0" applyFill="1" applyBorder="1" applyAlignment="1" applyProtection="1">
      <alignment vertical="center" wrapText="1"/>
      <protection locked="0"/>
    </xf>
    <xf numFmtId="0" fontId="0" fillId="5" borderId="13" xfId="0" applyFill="1" applyBorder="1" applyAlignment="1" applyProtection="1">
      <alignment vertical="center" wrapText="1"/>
      <protection locked="0"/>
    </xf>
    <xf numFmtId="0" fontId="0" fillId="5" borderId="4" xfId="0" applyFill="1" applyBorder="1" applyAlignment="1" applyProtection="1">
      <alignment vertical="center" wrapText="1"/>
      <protection locked="0"/>
    </xf>
    <xf numFmtId="0" fontId="0" fillId="5" borderId="7" xfId="0" applyFill="1" applyBorder="1" applyAlignment="1" applyProtection="1">
      <alignment vertical="center" wrapText="1"/>
      <protection locked="0"/>
    </xf>
    <xf numFmtId="0" fontId="0" fillId="5" borderId="3" xfId="0" applyFill="1" applyBorder="1" applyAlignment="1" applyProtection="1">
      <alignment vertical="center"/>
      <protection locked="0"/>
    </xf>
    <xf numFmtId="0" fontId="0" fillId="5" borderId="10" xfId="0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0" fillId="5" borderId="13" xfId="0" applyFill="1" applyBorder="1" applyAlignment="1" applyProtection="1">
      <alignment vertical="center"/>
      <protection locked="0"/>
    </xf>
    <xf numFmtId="0" fontId="5" fillId="5" borderId="3" xfId="0" applyFont="1" applyFill="1" applyBorder="1" applyAlignment="1" applyProtection="1">
      <alignment vertical="center"/>
      <protection locked="0"/>
    </xf>
    <xf numFmtId="0" fontId="5" fillId="0" borderId="1" xfId="0" quotePrefix="1" applyFont="1" applyFill="1" applyBorder="1" applyAlignment="1" applyProtection="1">
      <alignment horizontal="center" vertical="center"/>
      <protection locked="0"/>
    </xf>
    <xf numFmtId="0" fontId="0" fillId="0" borderId="46" xfId="0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vertical="center"/>
    </xf>
    <xf numFmtId="0" fontId="5" fillId="4" borderId="6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0" xfId="0" quotePrefix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vertical="center"/>
    </xf>
    <xf numFmtId="0" fontId="0" fillId="0" borderId="13" xfId="0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4" borderId="0" xfId="0" applyFont="1" applyFill="1" applyBorder="1" applyAlignment="1" applyProtection="1">
      <alignment horizontal="left" vertical="center"/>
      <protection locked="0"/>
    </xf>
    <xf numFmtId="0" fontId="5" fillId="8" borderId="33" xfId="0" applyFont="1" applyFill="1" applyBorder="1" applyAlignment="1" applyProtection="1">
      <alignment horizontal="left"/>
      <protection locked="0"/>
    </xf>
    <xf numFmtId="0" fontId="5" fillId="2" borderId="33" xfId="0" applyFont="1" applyFill="1" applyBorder="1" applyAlignment="1" applyProtection="1">
      <protection locked="0"/>
    </xf>
    <xf numFmtId="0" fontId="5" fillId="0" borderId="12" xfId="0" applyFont="1" applyFill="1" applyBorder="1" applyAlignment="1" applyProtection="1">
      <alignment horizontal="left"/>
      <protection locked="0"/>
    </xf>
    <xf numFmtId="0" fontId="5" fillId="0" borderId="43" xfId="0" applyFont="1" applyFill="1" applyBorder="1" applyAlignment="1" applyProtection="1">
      <alignment horizontal="left"/>
      <protection locked="0"/>
    </xf>
    <xf numFmtId="0" fontId="5" fillId="2" borderId="46" xfId="0" applyFont="1" applyFill="1" applyBorder="1" applyAlignment="1" applyProtection="1">
      <alignment horizontal="left"/>
      <protection locked="0"/>
    </xf>
    <xf numFmtId="165" fontId="5" fillId="0" borderId="26" xfId="0" applyNumberFormat="1" applyFont="1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27" fillId="0" borderId="3" xfId="0" applyFont="1" applyBorder="1" applyAlignment="1" applyProtection="1">
      <alignment horizontal="center"/>
      <protection locked="0"/>
    </xf>
    <xf numFmtId="0" fontId="27" fillId="0" borderId="10" xfId="0" applyFont="1" applyBorder="1" applyAlignment="1" applyProtection="1">
      <alignment horizontal="center"/>
      <protection locked="0"/>
    </xf>
    <xf numFmtId="0" fontId="27" fillId="0" borderId="0" xfId="0" applyFont="1" applyBorder="1" applyAlignment="1" applyProtection="1">
      <alignment horizontal="center"/>
      <protection locked="0"/>
    </xf>
    <xf numFmtId="0" fontId="27" fillId="0" borderId="13" xfId="0" applyFont="1" applyBorder="1" applyAlignment="1" applyProtection="1">
      <alignment horizontal="center"/>
      <protection locked="0"/>
    </xf>
    <xf numFmtId="0" fontId="27" fillId="0" borderId="4" xfId="0" applyFont="1" applyBorder="1" applyAlignment="1" applyProtection="1">
      <alignment horizontal="center"/>
      <protection locked="0"/>
    </xf>
    <xf numFmtId="0" fontId="27" fillId="0" borderId="7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164" fontId="5" fillId="0" borderId="3" xfId="0" applyNumberFormat="1" applyFont="1" applyFill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vertical="center"/>
      <protection locked="0"/>
    </xf>
    <xf numFmtId="0" fontId="27" fillId="0" borderId="13" xfId="0" applyFont="1" applyBorder="1" applyAlignment="1" applyProtection="1">
      <alignment vertical="center"/>
      <protection locked="0"/>
    </xf>
    <xf numFmtId="0" fontId="36" fillId="0" borderId="0" xfId="0" applyFont="1" applyBorder="1" applyAlignment="1" applyProtection="1">
      <alignment vertical="center"/>
      <protection locked="0"/>
    </xf>
    <xf numFmtId="0" fontId="37" fillId="0" borderId="0" xfId="0" applyFont="1" applyBorder="1" applyAlignment="1" applyProtection="1">
      <alignment vertical="center"/>
      <protection locked="0"/>
    </xf>
    <xf numFmtId="0" fontId="38" fillId="0" borderId="0" xfId="0" applyFont="1" applyBorder="1" applyAlignment="1" applyProtection="1">
      <alignment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42" fillId="2" borderId="0" xfId="0" applyFont="1" applyFill="1" applyBorder="1" applyAlignment="1" applyProtection="1">
      <alignment horizontal="left" vertical="center"/>
      <protection locked="0"/>
    </xf>
    <xf numFmtId="0" fontId="42" fillId="0" borderId="13" xfId="0" applyFont="1" applyBorder="1" applyAlignment="1">
      <alignment horizontal="left" vertical="center"/>
    </xf>
    <xf numFmtId="0" fontId="42" fillId="0" borderId="0" xfId="0" applyFont="1" applyBorder="1" applyAlignment="1">
      <alignment horizontal="left" vertical="center"/>
    </xf>
    <xf numFmtId="0" fontId="42" fillId="0" borderId="0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left" vertical="center"/>
    </xf>
    <xf numFmtId="0" fontId="5" fillId="6" borderId="0" xfId="0" applyFont="1" applyFill="1" applyBorder="1" applyAlignment="1" applyProtection="1">
      <alignment horizontal="left" vertical="center"/>
    </xf>
    <xf numFmtId="0" fontId="2" fillId="6" borderId="0" xfId="0" applyFont="1" applyFill="1" applyBorder="1" applyAlignment="1" applyProtection="1">
      <alignment horizontal="left" vertical="center"/>
    </xf>
    <xf numFmtId="0" fontId="42" fillId="2" borderId="0" xfId="0" applyFont="1" applyFill="1" applyBorder="1" applyAlignment="1" applyProtection="1">
      <alignment vertical="center"/>
      <protection locked="0"/>
    </xf>
    <xf numFmtId="0" fontId="42" fillId="0" borderId="0" xfId="0" applyFont="1" applyFill="1" applyBorder="1" applyAlignment="1" applyProtection="1">
      <alignment horizontal="left" vertical="top"/>
      <protection locked="0"/>
    </xf>
    <xf numFmtId="0" fontId="42" fillId="0" borderId="0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3" fillId="0" borderId="0" xfId="0" applyFont="1" applyFill="1" applyBorder="1" applyAlignment="1" applyProtection="1">
      <alignment vertical="center"/>
      <protection locked="0"/>
    </xf>
    <xf numFmtId="0" fontId="5" fillId="5" borderId="1" xfId="0" applyFont="1" applyFill="1" applyBorder="1" applyAlignment="1" applyProtection="1">
      <alignment vertical="center"/>
      <protection locked="0"/>
    </xf>
    <xf numFmtId="0" fontId="5" fillId="5" borderId="0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5" fillId="0" borderId="4" xfId="0" applyFont="1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4" borderId="0" xfId="0" applyFont="1" applyFill="1" applyBorder="1" applyAlignment="1" applyProtection="1">
      <alignment vertical="center"/>
      <protection locked="0"/>
    </xf>
    <xf numFmtId="0" fontId="5" fillId="0" borderId="8" xfId="0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0" fillId="5" borderId="4" xfId="0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5" fillId="0" borderId="11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0" fillId="5" borderId="7" xfId="0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  <protection locked="0"/>
    </xf>
    <xf numFmtId="0" fontId="0" fillId="5" borderId="10" xfId="0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0" fillId="5" borderId="13" xfId="0" applyFill="1" applyBorder="1" applyAlignment="1" applyProtection="1">
      <alignment vertical="center"/>
      <protection locked="0"/>
    </xf>
    <xf numFmtId="0" fontId="5" fillId="5" borderId="13" xfId="0" applyFont="1" applyFill="1" applyBorder="1" applyAlignment="1" applyProtection="1">
      <alignment vertical="center"/>
      <protection locked="0"/>
    </xf>
    <xf numFmtId="0" fontId="5" fillId="5" borderId="11" xfId="0" applyFont="1" applyFill="1" applyBorder="1" applyAlignment="1" applyProtection="1">
      <alignment vertical="center"/>
      <protection locked="0"/>
    </xf>
    <xf numFmtId="0" fontId="5" fillId="5" borderId="7" xfId="0" applyFont="1" applyFill="1" applyBorder="1" applyAlignment="1" applyProtection="1">
      <alignment vertical="center"/>
      <protection locked="0"/>
    </xf>
    <xf numFmtId="0" fontId="5" fillId="5" borderId="3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vertical="center"/>
      <protection locked="0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 applyProtection="1">
      <alignment vertical="center"/>
      <protection locked="0"/>
    </xf>
    <xf numFmtId="0" fontId="5" fillId="0" borderId="22" xfId="0" applyFont="1" applyFill="1" applyBorder="1" applyAlignment="1" applyProtection="1">
      <alignment vertic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13" fillId="2" borderId="44" xfId="0" applyFont="1" applyFill="1" applyBorder="1" applyAlignment="1" applyProtection="1">
      <alignment vertical="center"/>
      <protection locked="0"/>
    </xf>
    <xf numFmtId="0" fontId="14" fillId="0" borderId="41" xfId="0" applyFont="1" applyBorder="1" applyAlignment="1" applyProtection="1">
      <alignment vertical="center"/>
      <protection locked="0"/>
    </xf>
    <xf numFmtId="0" fontId="5" fillId="5" borderId="1" xfId="0" applyFont="1" applyFill="1" applyBorder="1" applyAlignment="1" applyProtection="1">
      <alignment vertical="center"/>
      <protection locked="0"/>
    </xf>
    <xf numFmtId="0" fontId="5" fillId="5" borderId="0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35" xfId="0" applyBorder="1" applyAlignment="1" applyProtection="1">
      <alignment vertical="center"/>
      <protection locked="0"/>
    </xf>
    <xf numFmtId="0" fontId="13" fillId="2" borderId="3" xfId="0" quotePrefix="1" applyFont="1" applyFill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5" fillId="0" borderId="4" xfId="0" applyFont="1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36" xfId="0" applyBorder="1" applyAlignment="1" applyProtection="1">
      <alignment vertical="center"/>
      <protection locked="0"/>
    </xf>
    <xf numFmtId="0" fontId="13" fillId="0" borderId="4" xfId="0" quotePrefix="1" applyFont="1" applyFill="1" applyBorder="1" applyAlignment="1" applyProtection="1">
      <alignment vertical="center"/>
      <protection locked="0"/>
    </xf>
    <xf numFmtId="0" fontId="14" fillId="0" borderId="4" xfId="0" applyFont="1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23" fillId="0" borderId="3" xfId="0" applyFont="1" applyFill="1" applyBorder="1" applyAlignment="1" applyProtection="1">
      <alignment vertical="center"/>
      <protection locked="0"/>
    </xf>
    <xf numFmtId="0" fontId="23" fillId="0" borderId="10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vertical="center"/>
    </xf>
    <xf numFmtId="0" fontId="5" fillId="3" borderId="14" xfId="0" applyFont="1" applyFill="1" applyBorder="1" applyAlignment="1" applyProtection="1">
      <alignment vertical="center"/>
    </xf>
    <xf numFmtId="0" fontId="5" fillId="3" borderId="6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vertical="center"/>
      <protection locked="0"/>
    </xf>
    <xf numFmtId="0" fontId="5" fillId="0" borderId="30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8" xfId="0" quotePrefix="1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166" fontId="5" fillId="2" borderId="32" xfId="0" applyNumberFormat="1" applyFont="1" applyFill="1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5" fillId="0" borderId="27" xfId="0" applyFont="1" applyFill="1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5" fillId="4" borderId="0" xfId="0" applyFont="1" applyFill="1" applyBorder="1" applyAlignment="1" applyProtection="1">
      <alignment vertical="center"/>
      <protection locked="0"/>
    </xf>
    <xf numFmtId="0" fontId="5" fillId="0" borderId="8" xfId="0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5" fillId="5" borderId="11" xfId="0" quotePrefix="1" applyFont="1" applyFill="1" applyBorder="1" applyAlignment="1" applyProtection="1">
      <alignment vertical="center"/>
      <protection locked="0"/>
    </xf>
    <xf numFmtId="0" fontId="0" fillId="5" borderId="4" xfId="0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5" fillId="0" borderId="40" xfId="0" applyFont="1" applyFill="1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5" fillId="0" borderId="27" xfId="0" quotePrefix="1" applyFont="1" applyFill="1" applyBorder="1" applyAlignment="1" applyProtection="1">
      <alignment vertical="center"/>
      <protection locked="0"/>
    </xf>
    <xf numFmtId="0" fontId="7" fillId="0" borderId="16" xfId="0" applyFont="1" applyFill="1" applyBorder="1" applyAlignment="1" applyProtection="1">
      <alignment vertical="center" wrapText="1"/>
      <protection locked="0"/>
    </xf>
    <xf numFmtId="0" fontId="7" fillId="0" borderId="15" xfId="0" applyFont="1" applyFill="1" applyBorder="1" applyAlignment="1" applyProtection="1">
      <alignment vertical="center" wrapText="1"/>
      <protection locked="0"/>
    </xf>
    <xf numFmtId="0" fontId="5" fillId="0" borderId="11" xfId="0" applyFont="1" applyFill="1" applyBorder="1" applyAlignment="1" applyProtection="1">
      <alignment vertical="center"/>
      <protection locked="0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vertical="center"/>
      <protection locked="0"/>
    </xf>
    <xf numFmtId="0" fontId="6" fillId="0" borderId="14" xfId="0" applyFont="1" applyFill="1" applyBorder="1" applyAlignment="1" applyProtection="1">
      <alignment vertical="center"/>
      <protection locked="0"/>
    </xf>
    <xf numFmtId="0" fontId="5" fillId="0" borderId="32" xfId="0" applyFont="1" applyFill="1" applyBorder="1" applyAlignment="1" applyProtection="1">
      <alignment vertical="center"/>
      <protection locked="0"/>
    </xf>
    <xf numFmtId="0" fontId="5" fillId="4" borderId="27" xfId="0" quotePrefix="1" applyFont="1" applyFill="1" applyBorder="1" applyAlignment="1" applyProtection="1">
      <alignment vertical="center"/>
    </xf>
    <xf numFmtId="0" fontId="5" fillId="4" borderId="33" xfId="0" applyFont="1" applyFill="1" applyBorder="1" applyAlignment="1" applyProtection="1">
      <alignment vertical="center"/>
    </xf>
    <xf numFmtId="0" fontId="5" fillId="8" borderId="27" xfId="0" applyFont="1" applyFill="1" applyBorder="1" applyAlignment="1" applyProtection="1">
      <alignment vertical="center"/>
    </xf>
    <xf numFmtId="0" fontId="5" fillId="8" borderId="33" xfId="0" applyFont="1" applyFill="1" applyBorder="1" applyAlignment="1" applyProtection="1">
      <alignment vertical="center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31" fillId="0" borderId="2" xfId="0" applyFont="1" applyFill="1" applyBorder="1" applyAlignment="1" applyProtection="1">
      <alignment horizontal="center" vertical="center"/>
    </xf>
    <xf numFmtId="0" fontId="31" fillId="0" borderId="3" xfId="0" applyFont="1" applyFill="1" applyBorder="1" applyAlignment="1" applyProtection="1">
      <alignment horizontal="center" vertical="center"/>
    </xf>
    <xf numFmtId="0" fontId="31" fillId="0" borderId="1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41" fillId="0" borderId="1" xfId="2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2" xfId="0" quotePrefix="1" applyFont="1" applyFill="1" applyBorder="1" applyAlignment="1" applyProtection="1">
      <alignment vertical="center"/>
      <protection locked="0"/>
    </xf>
    <xf numFmtId="0" fontId="33" fillId="9" borderId="14" xfId="0" applyFont="1" applyFill="1" applyBorder="1" applyAlignment="1" applyProtection="1">
      <alignment vertical="center" wrapText="1"/>
      <protection locked="0"/>
    </xf>
    <xf numFmtId="0" fontId="33" fillId="9" borderId="6" xfId="0" applyFont="1" applyFill="1" applyBorder="1" applyAlignment="1">
      <alignment vertical="center" wrapText="1"/>
    </xf>
    <xf numFmtId="0" fontId="2" fillId="9" borderId="2" xfId="0" applyFont="1" applyFill="1" applyBorder="1" applyAlignment="1" applyProtection="1">
      <alignment horizontal="left" vertical="center" wrapText="1"/>
      <protection locked="0"/>
    </xf>
    <xf numFmtId="0" fontId="2" fillId="9" borderId="3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" fillId="9" borderId="0" xfId="0" applyFont="1" applyFill="1" applyAlignment="1">
      <alignment horizontal="left" vertical="center" wrapText="1"/>
    </xf>
    <xf numFmtId="0" fontId="2" fillId="9" borderId="0" xfId="0" applyFont="1" applyFill="1" applyBorder="1" applyAlignment="1">
      <alignment horizontal="left" vertical="center" wrapText="1"/>
    </xf>
    <xf numFmtId="0" fontId="2" fillId="9" borderId="11" xfId="0" applyFont="1" applyFill="1" applyBorder="1" applyAlignment="1">
      <alignment horizontal="left" vertical="center" wrapText="1"/>
    </xf>
    <xf numFmtId="0" fontId="2" fillId="9" borderId="4" xfId="0" applyFont="1" applyFill="1" applyBorder="1" applyAlignment="1">
      <alignment horizontal="left" vertical="center" wrapText="1"/>
    </xf>
    <xf numFmtId="0" fontId="0" fillId="0" borderId="32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22" xfId="0" applyBorder="1" applyAlignment="1">
      <alignment vertical="center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13" xfId="0" applyFont="1" applyFill="1" applyBorder="1" applyAlignment="1" applyProtection="1">
      <alignment horizontal="center" vertical="center" wrapText="1"/>
      <protection locked="0"/>
    </xf>
    <xf numFmtId="0" fontId="19" fillId="0" borderId="11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vertical="center" wrapText="1"/>
      <protection locked="0"/>
    </xf>
    <xf numFmtId="0" fontId="41" fillId="0" borderId="1" xfId="2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8" borderId="33" xfId="0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5" fillId="5" borderId="11" xfId="0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13" fillId="2" borderId="44" xfId="0" applyFont="1" applyFill="1" applyBorder="1" applyAlignment="1" applyProtection="1">
      <alignment horizontal="left" vertical="center"/>
      <protection locked="0"/>
    </xf>
    <xf numFmtId="0" fontId="14" fillId="0" borderId="41" xfId="0" applyFont="1" applyBorder="1" applyAlignment="1" applyProtection="1">
      <alignment horizontal="left" vertical="center"/>
      <protection locked="0"/>
    </xf>
    <xf numFmtId="0" fontId="5" fillId="0" borderId="33" xfId="0" applyFont="1" applyFill="1" applyBorder="1" applyAlignment="1" applyProtection="1">
      <alignment horizontal="left" vertical="center"/>
      <protection locked="0"/>
    </xf>
    <xf numFmtId="0" fontId="5" fillId="2" borderId="33" xfId="0" applyFont="1" applyFill="1" applyBorder="1" applyAlignment="1" applyProtection="1">
      <alignment horizontal="left" vertical="center"/>
      <protection locked="0"/>
    </xf>
    <xf numFmtId="0" fontId="5" fillId="5" borderId="14" xfId="0" applyFont="1" applyFill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2" borderId="37" xfId="0" applyFont="1" applyFill="1" applyBorder="1" applyAlignment="1" applyProtection="1">
      <alignment horizontal="left"/>
      <protection locked="0"/>
    </xf>
    <xf numFmtId="0" fontId="5" fillId="2" borderId="29" xfId="0" applyFont="1" applyFill="1" applyBorder="1" applyAlignment="1" applyProtection="1">
      <alignment horizontal="left"/>
      <protection locked="0"/>
    </xf>
    <xf numFmtId="0" fontId="6" fillId="0" borderId="8" xfId="0" applyFont="1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5" fillId="5" borderId="1" xfId="0" applyFont="1" applyFill="1" applyBorder="1" applyAlignment="1" applyProtection="1">
      <alignment horizontal="left" vertical="center"/>
      <protection locked="0"/>
    </xf>
    <xf numFmtId="0" fontId="5" fillId="5" borderId="0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5" fillId="2" borderId="27" xfId="0" applyFont="1" applyFill="1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5" fillId="0" borderId="14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5" fillId="2" borderId="38" xfId="0" applyFont="1" applyFill="1" applyBorder="1" applyAlignment="1" applyProtection="1">
      <alignment horizontal="left" vertical="center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5" fillId="5" borderId="3" xfId="0" applyFont="1" applyFill="1" applyBorder="1" applyAlignment="1" applyProtection="1">
      <alignment horizontal="left" vertical="center"/>
      <protection locked="0"/>
    </xf>
    <xf numFmtId="0" fontId="5" fillId="2" borderId="40" xfId="0" applyFont="1" applyFill="1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left" vertical="center" wrapText="1"/>
      <protection locked="0"/>
    </xf>
    <xf numFmtId="0" fontId="34" fillId="0" borderId="3" xfId="0" applyFont="1" applyFill="1" applyBorder="1" applyAlignment="1">
      <alignment horizontal="left" vertical="center" wrapText="1"/>
    </xf>
    <xf numFmtId="0" fontId="34" fillId="0" borderId="10" xfId="0" applyFont="1" applyFill="1" applyBorder="1" applyAlignment="1">
      <alignment horizontal="left" vertical="center" wrapText="1"/>
    </xf>
    <xf numFmtId="0" fontId="34" fillId="0" borderId="11" xfId="0" applyFont="1" applyFill="1" applyBorder="1" applyAlignment="1">
      <alignment horizontal="left" vertical="center" wrapText="1"/>
    </xf>
    <xf numFmtId="0" fontId="34" fillId="0" borderId="4" xfId="0" applyFont="1" applyFill="1" applyBorder="1" applyAlignment="1">
      <alignment horizontal="left" vertical="center" wrapText="1"/>
    </xf>
    <xf numFmtId="0" fontId="34" fillId="0" borderId="7" xfId="0" applyFont="1" applyFill="1" applyBorder="1" applyAlignment="1">
      <alignment horizontal="left" vertical="center" wrapText="1"/>
    </xf>
    <xf numFmtId="0" fontId="5" fillId="0" borderId="38" xfId="0" applyFont="1" applyFill="1" applyBorder="1" applyAlignment="1" applyProtection="1">
      <alignment horizontal="left"/>
      <protection locked="0"/>
    </xf>
    <xf numFmtId="0" fontId="5" fillId="0" borderId="42" xfId="0" applyFont="1" applyFill="1" applyBorder="1" applyAlignment="1" applyProtection="1">
      <alignment horizontal="left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13" fillId="2" borderId="3" xfId="0" quotePrefix="1" applyFont="1" applyFill="1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13" fillId="0" borderId="4" xfId="0" quotePrefix="1" applyFont="1" applyFill="1" applyBorder="1" applyAlignment="1" applyProtection="1">
      <alignment horizontal="left" vertical="center"/>
      <protection locked="0"/>
    </xf>
    <xf numFmtId="0" fontId="14" fillId="0" borderId="4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41" fillId="2" borderId="1" xfId="2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horizontal="right" vertical="center"/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0" fontId="5" fillId="0" borderId="2" xfId="0" quotePrefix="1" applyFont="1" applyFill="1" applyBorder="1" applyAlignment="1" applyProtection="1">
      <alignment horizontal="left" vertical="center"/>
      <protection locked="0"/>
    </xf>
    <xf numFmtId="0" fontId="35" fillId="0" borderId="0" xfId="0" applyFont="1" applyFill="1" applyBorder="1" applyAlignment="1" applyProtection="1">
      <alignment horizontal="left" vertical="center" wrapText="1"/>
      <protection locked="0"/>
    </xf>
    <xf numFmtId="0" fontId="35" fillId="0" borderId="0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13" fillId="2" borderId="0" xfId="0" quotePrefix="1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13" fillId="2" borderId="1" xfId="3" quotePrefix="1" applyFont="1" applyFill="1" applyBorder="1" applyAlignment="1" applyProtection="1">
      <alignment horizontal="center" vertical="center"/>
      <protection locked="0"/>
    </xf>
    <xf numFmtId="0" fontId="14" fillId="0" borderId="0" xfId="3" applyFont="1" applyBorder="1" applyAlignment="1" applyProtection="1">
      <alignment horizontal="center" vertical="center"/>
      <protection locked="0"/>
    </xf>
    <xf numFmtId="0" fontId="14" fillId="0" borderId="13" xfId="3" applyFont="1" applyBorder="1" applyAlignment="1" applyProtection="1">
      <alignment horizontal="center" vertical="center"/>
      <protection locked="0"/>
    </xf>
    <xf numFmtId="0" fontId="5" fillId="8" borderId="27" xfId="0" applyFont="1" applyFill="1" applyBorder="1" applyAlignment="1" applyProtection="1">
      <alignment horizontal="left"/>
      <protection locked="0"/>
    </xf>
    <xf numFmtId="0" fontId="5" fillId="8" borderId="34" xfId="0" applyFont="1" applyFill="1" applyBorder="1" applyAlignment="1" applyProtection="1">
      <alignment horizontal="left"/>
      <protection locked="0"/>
    </xf>
    <xf numFmtId="0" fontId="5" fillId="0" borderId="37" xfId="0" applyFont="1" applyFill="1" applyBorder="1" applyAlignment="1" applyProtection="1">
      <alignment horizontal="left"/>
      <protection locked="0"/>
    </xf>
    <xf numFmtId="0" fontId="5" fillId="0" borderId="29" xfId="0" applyFont="1" applyFill="1" applyBorder="1" applyAlignment="1" applyProtection="1">
      <alignment horizontal="left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166" fontId="5" fillId="2" borderId="32" xfId="0" applyNumberFormat="1" applyFont="1" applyFill="1" applyBorder="1" applyAlignment="1" applyProtection="1">
      <alignment horizontal="left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5" borderId="8" xfId="0" applyFont="1" applyFill="1" applyBorder="1" applyAlignment="1" applyProtection="1">
      <alignment horizontal="left" vertical="center"/>
      <protection locked="0"/>
    </xf>
    <xf numFmtId="0" fontId="5" fillId="5" borderId="6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left" vertical="center"/>
    </xf>
    <xf numFmtId="0" fontId="5" fillId="3" borderId="14" xfId="0" applyFont="1" applyFill="1" applyBorder="1" applyAlignment="1" applyProtection="1">
      <alignment horizontal="left" vertical="center"/>
    </xf>
    <xf numFmtId="0" fontId="5" fillId="3" borderId="6" xfId="0" applyFont="1" applyFill="1" applyBorder="1" applyAlignment="1" applyProtection="1">
      <alignment horizontal="left" vertical="center"/>
    </xf>
    <xf numFmtId="0" fontId="5" fillId="0" borderId="8" xfId="0" quotePrefix="1" applyFont="1" applyFill="1" applyBorder="1" applyAlignment="1" applyProtection="1">
      <alignment horizontal="left" vertical="center"/>
      <protection locked="0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22" fillId="0" borderId="3" xfId="0" applyFont="1" applyFill="1" applyBorder="1" applyAlignment="1" applyProtection="1">
      <alignment horizontal="center" vertical="center"/>
      <protection locked="0"/>
    </xf>
    <xf numFmtId="0" fontId="22" fillId="0" borderId="10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4" borderId="0" xfId="0" applyFont="1" applyFill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13" fillId="0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3" borderId="8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30" xfId="0" applyFont="1" applyFill="1" applyBorder="1" applyAlignment="1" applyProtection="1">
      <alignment horizontal="left" vertical="center"/>
      <protection locked="0"/>
    </xf>
    <xf numFmtId="0" fontId="5" fillId="0" borderId="33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0" fontId="5" fillId="0" borderId="22" xfId="0" applyFont="1" applyFill="1" applyBorder="1" applyAlignment="1" applyProtection="1">
      <alignment horizontal="left" vertical="center"/>
      <protection locked="0"/>
    </xf>
    <xf numFmtId="0" fontId="13" fillId="2" borderId="44" xfId="0" applyFont="1" applyFill="1" applyBorder="1" applyAlignment="1">
      <alignment horizontal="left" vertical="center"/>
    </xf>
    <xf numFmtId="0" fontId="14" fillId="0" borderId="4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 applyProtection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13" fillId="2" borderId="3" xfId="0" quotePrefix="1" applyFont="1" applyFill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5" fillId="0" borderId="4" xfId="0" applyFont="1" applyFill="1" applyBorder="1" applyAlignment="1" applyProtection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13" fillId="0" borderId="4" xfId="0" quotePrefix="1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3" fillId="0" borderId="3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8" xfId="0" quotePrefix="1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5" fillId="0" borderId="27" xfId="0" applyFont="1" applyFill="1" applyBorder="1" applyAlignment="1" applyProtection="1">
      <alignment horizontal="left" vertical="center"/>
      <protection locked="0"/>
    </xf>
    <xf numFmtId="0" fontId="5" fillId="4" borderId="0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5" fillId="5" borderId="11" xfId="0" quotePrefix="1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0" borderId="40" xfId="0" applyFont="1" applyFill="1" applyBorder="1" applyAlignment="1" applyProtection="1">
      <alignment horizontal="left" vertical="center"/>
      <protection locked="0"/>
    </xf>
    <xf numFmtId="0" fontId="5" fillId="0" borderId="27" xfId="0" quotePrefix="1" applyFont="1" applyFill="1" applyBorder="1" applyAlignment="1" applyProtection="1">
      <alignment horizontal="left" vertical="center"/>
      <protection locked="0"/>
    </xf>
    <xf numFmtId="0" fontId="7" fillId="0" borderId="16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 applyProtection="1">
      <alignment horizontal="left" vertical="center"/>
      <protection locked="0"/>
    </xf>
    <xf numFmtId="0" fontId="19" fillId="0" borderId="2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horizontal="left" vertical="center"/>
    </xf>
    <xf numFmtId="0" fontId="5" fillId="4" borderId="27" xfId="0" quotePrefix="1" applyFont="1" applyFill="1" applyBorder="1" applyAlignment="1">
      <alignment horizontal="left" vertical="center"/>
    </xf>
    <xf numFmtId="0" fontId="0" fillId="4" borderId="33" xfId="0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7" xfId="0" applyFont="1" applyFill="1" applyBorder="1" applyAlignment="1" applyProtection="1">
      <alignment horizontal="left" vertical="center"/>
      <protection locked="0"/>
    </xf>
    <xf numFmtId="0" fontId="0" fillId="0" borderId="22" xfId="0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21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5" fillId="0" borderId="2" xfId="0" quotePrefix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0" fillId="0" borderId="1" xfId="2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14" xfId="0" applyFont="1" applyFill="1" applyBorder="1" applyAlignment="1" applyProtection="1">
      <alignment vertical="center"/>
    </xf>
    <xf numFmtId="0" fontId="26" fillId="0" borderId="2" xfId="0" applyFont="1" applyFill="1" applyBorder="1" applyAlignment="1" applyProtection="1">
      <alignment horizontal="center"/>
      <protection locked="0"/>
    </xf>
    <xf numFmtId="0" fontId="5" fillId="0" borderId="27" xfId="0" applyFont="1" applyBorder="1" applyAlignment="1" applyProtection="1">
      <alignment vertical="center"/>
      <protection locked="0"/>
    </xf>
    <xf numFmtId="0" fontId="5" fillId="0" borderId="33" xfId="0" applyFont="1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vertical="center"/>
      <protection locked="0"/>
    </xf>
    <xf numFmtId="0" fontId="20" fillId="4" borderId="4" xfId="0" applyFont="1" applyFill="1" applyBorder="1" applyAlignment="1" applyProtection="1">
      <alignment vertical="center"/>
      <protection locked="0"/>
    </xf>
    <xf numFmtId="0" fontId="26" fillId="5" borderId="8" xfId="0" applyFont="1" applyFill="1" applyBorder="1" applyAlignment="1" applyProtection="1">
      <alignment vertical="center"/>
      <protection locked="0"/>
    </xf>
    <xf numFmtId="0" fontId="27" fillId="5" borderId="6" xfId="0" applyFont="1" applyFill="1" applyBorder="1" applyAlignment="1" applyProtection="1">
      <alignment vertical="center"/>
      <protection locked="0"/>
    </xf>
    <xf numFmtId="0" fontId="0" fillId="5" borderId="7" xfId="0" applyFill="1" applyBorder="1" applyAlignment="1" applyProtection="1">
      <alignment vertical="center"/>
      <protection locked="0"/>
    </xf>
    <xf numFmtId="0" fontId="5" fillId="2" borderId="27" xfId="0" quotePrefix="1" applyFont="1" applyFill="1" applyBorder="1" applyAlignment="1" applyProtection="1">
      <alignment vertical="center"/>
      <protection locked="0"/>
    </xf>
    <xf numFmtId="0" fontId="5" fillId="4" borderId="2" xfId="0" quotePrefix="1" applyFont="1" applyFill="1" applyBorder="1" applyAlignment="1" applyProtection="1">
      <alignment horizontal="center" vertical="center"/>
      <protection locked="0"/>
    </xf>
    <xf numFmtId="0" fontId="5" fillId="4" borderId="3" xfId="0" quotePrefix="1" applyFont="1" applyFill="1" applyBorder="1" applyAlignment="1" applyProtection="1">
      <alignment horizontal="center" vertical="center"/>
      <protection locked="0"/>
    </xf>
    <xf numFmtId="0" fontId="5" fillId="4" borderId="10" xfId="0" quotePrefix="1" applyFont="1" applyFill="1" applyBorder="1" applyAlignment="1" applyProtection="1">
      <alignment horizontal="center" vertical="center"/>
      <protection locked="0"/>
    </xf>
    <xf numFmtId="0" fontId="5" fillId="4" borderId="11" xfId="0" quotePrefix="1" applyFont="1" applyFill="1" applyBorder="1" applyAlignment="1" applyProtection="1">
      <alignment horizontal="center" vertical="center"/>
      <protection locked="0"/>
    </xf>
    <xf numFmtId="0" fontId="5" fillId="4" borderId="4" xfId="0" quotePrefix="1" applyFont="1" applyFill="1" applyBorder="1" applyAlignment="1" applyProtection="1">
      <alignment horizontal="center" vertical="center"/>
      <protection locked="0"/>
    </xf>
    <xf numFmtId="0" fontId="5" fillId="4" borderId="7" xfId="0" quotePrefix="1" applyFont="1" applyFill="1" applyBorder="1" applyAlignment="1" applyProtection="1">
      <alignment horizontal="center" vertical="center"/>
      <protection locked="0"/>
    </xf>
    <xf numFmtId="0" fontId="5" fillId="0" borderId="11" xfId="0" quotePrefix="1" applyFont="1" applyFill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  <protection locked="0"/>
    </xf>
    <xf numFmtId="0" fontId="0" fillId="5" borderId="10" xfId="0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0" fillId="5" borderId="13" xfId="0" applyFill="1" applyBorder="1" applyAlignment="1" applyProtection="1">
      <alignment vertical="center"/>
      <protection locked="0"/>
    </xf>
    <xf numFmtId="0" fontId="5" fillId="5" borderId="13" xfId="0" applyFont="1" applyFill="1" applyBorder="1" applyAlignment="1" applyProtection="1">
      <alignment vertical="center"/>
      <protection locked="0"/>
    </xf>
    <xf numFmtId="0" fontId="5" fillId="5" borderId="11" xfId="0" applyFont="1" applyFill="1" applyBorder="1" applyAlignment="1" applyProtection="1">
      <alignment vertical="center"/>
      <protection locked="0"/>
    </xf>
    <xf numFmtId="0" fontId="5" fillId="5" borderId="7" xfId="0" applyFont="1" applyFill="1" applyBorder="1" applyAlignment="1" applyProtection="1">
      <alignment vertical="center"/>
      <protection locked="0"/>
    </xf>
    <xf numFmtId="0" fontId="1" fillId="5" borderId="1" xfId="0" quotePrefix="1" applyFont="1" applyFill="1" applyBorder="1" applyAlignment="1" applyProtection="1">
      <alignment vertical="center"/>
      <protection locked="0"/>
    </xf>
    <xf numFmtId="0" fontId="1" fillId="5" borderId="0" xfId="0" quotePrefix="1" applyFont="1" applyFill="1" applyBorder="1" applyAlignment="1" applyProtection="1">
      <alignment vertical="center"/>
      <protection locked="0"/>
    </xf>
    <xf numFmtId="0" fontId="1" fillId="5" borderId="13" xfId="0" quotePrefix="1" applyFont="1" applyFill="1" applyBorder="1" applyAlignment="1" applyProtection="1">
      <alignment vertical="center"/>
      <protection locked="0"/>
    </xf>
    <xf numFmtId="0" fontId="1" fillId="5" borderId="11" xfId="0" quotePrefix="1" applyFont="1" applyFill="1" applyBorder="1" applyAlignment="1" applyProtection="1">
      <alignment vertical="center"/>
      <protection locked="0"/>
    </xf>
    <xf numFmtId="0" fontId="1" fillId="5" borderId="4" xfId="0" quotePrefix="1" applyFont="1" applyFill="1" applyBorder="1" applyAlignment="1" applyProtection="1">
      <alignment vertical="center"/>
      <protection locked="0"/>
    </xf>
    <xf numFmtId="0" fontId="1" fillId="5" borderId="7" xfId="0" quotePrefix="1" applyFont="1" applyFill="1" applyBorder="1" applyAlignment="1" applyProtection="1">
      <alignment vertical="center"/>
      <protection locked="0"/>
    </xf>
    <xf numFmtId="0" fontId="5" fillId="0" borderId="40" xfId="0" applyFont="1" applyBorder="1" applyAlignme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vertical="center"/>
      <protection locked="0"/>
    </xf>
    <xf numFmtId="0" fontId="5" fillId="2" borderId="22" xfId="0" quotePrefix="1" applyFont="1" applyFill="1" applyBorder="1" applyAlignment="1" applyProtection="1">
      <alignment vertical="center"/>
      <protection locked="0"/>
    </xf>
    <xf numFmtId="0" fontId="25" fillId="2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" fillId="0" borderId="1" xfId="0" quotePrefix="1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vertical="center"/>
      <protection locked="0"/>
    </xf>
    <xf numFmtId="0" fontId="5" fillId="0" borderId="32" xfId="0" applyFont="1" applyFill="1" applyBorder="1" applyAlignment="1" applyProtection="1">
      <alignment horizontal="left" vertical="center"/>
      <protection locked="0"/>
    </xf>
    <xf numFmtId="0" fontId="5" fillId="0" borderId="38" xfId="0" applyFont="1" applyBorder="1" applyAlignment="1" applyProtection="1">
      <alignment vertical="center"/>
      <protection locked="0"/>
    </xf>
    <xf numFmtId="0" fontId="0" fillId="0" borderId="43" xfId="0" applyBorder="1" applyAlignment="1" applyProtection="1">
      <alignment vertical="center"/>
      <protection locked="0"/>
    </xf>
    <xf numFmtId="0" fontId="0" fillId="0" borderId="39" xfId="0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5" fillId="4" borderId="27" xfId="0" quotePrefix="1" applyFont="1" applyFill="1" applyBorder="1" applyAlignment="1" applyProtection="1">
      <alignment horizontal="left" vertical="center"/>
    </xf>
    <xf numFmtId="0" fontId="0" fillId="4" borderId="33" xfId="0" applyFill="1" applyBorder="1" applyAlignment="1" applyProtection="1">
      <alignment horizontal="left" vertical="center"/>
    </xf>
    <xf numFmtId="0" fontId="5" fillId="8" borderId="27" xfId="0" applyFont="1" applyFill="1" applyBorder="1" applyAlignment="1" applyProtection="1">
      <alignment horizontal="left" vertical="center"/>
      <protection locked="0"/>
    </xf>
    <xf numFmtId="0" fontId="5" fillId="8" borderId="33" xfId="0" applyFont="1" applyFill="1" applyBorder="1" applyAlignment="1" applyProtection="1">
      <alignment horizontal="left" vertical="center"/>
      <protection locked="0"/>
    </xf>
    <xf numFmtId="0" fontId="5" fillId="2" borderId="37" xfId="0" applyFont="1" applyFill="1" applyBorder="1" applyAlignment="1" applyProtection="1">
      <alignment vertical="center"/>
      <protection locked="0"/>
    </xf>
    <xf numFmtId="0" fontId="5" fillId="0" borderId="30" xfId="0" applyFont="1" applyBorder="1" applyAlignment="1" applyProtection="1">
      <alignment vertical="center"/>
      <protection locked="0"/>
    </xf>
    <xf numFmtId="0" fontId="5" fillId="2" borderId="38" xfId="0" applyFont="1" applyFill="1" applyBorder="1" applyAlignment="1" applyProtection="1">
      <alignment vertical="center"/>
      <protection locked="0"/>
    </xf>
    <xf numFmtId="0" fontId="5" fillId="0" borderId="39" xfId="0" applyFont="1" applyBorder="1" applyAlignment="1" applyProtection="1">
      <alignment vertical="center"/>
      <protection locked="0"/>
    </xf>
    <xf numFmtId="0" fontId="5" fillId="0" borderId="21" xfId="0" applyFont="1" applyFill="1" applyBorder="1" applyAlignment="1" applyProtection="1">
      <alignment vertical="center"/>
      <protection locked="0"/>
    </xf>
  </cellXfs>
  <cellStyles count="5">
    <cellStyle name="Comma" xfId="1" builtinId="3"/>
    <cellStyle name="Comma 2" xfId="4"/>
    <cellStyle name="Hyperlink" xfId="2" builtinId="8"/>
    <cellStyle name="Normal" xfId="0" builtinId="0"/>
    <cellStyle name="Normal 2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lockText="1"/>
</file>

<file path=xl/ctrlProps/ctrlProp104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lockText="1"/>
</file>

<file path=xl/ctrlProps/ctrlProp107.xml><?xml version="1.0" encoding="utf-8"?>
<formControlPr xmlns="http://schemas.microsoft.com/office/spreadsheetml/2009/9/main" objectType="CheckBox" lockText="1"/>
</file>

<file path=xl/ctrlProps/ctrlProp108.xml><?xml version="1.0" encoding="utf-8"?>
<formControlPr xmlns="http://schemas.microsoft.com/office/spreadsheetml/2009/9/main" objectType="CheckBox" lockText="1"/>
</file>

<file path=xl/ctrlProps/ctrlProp109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 lockText="1"/>
</file>

<file path=xl/ctrlProps/ctrlProp113.xml><?xml version="1.0" encoding="utf-8"?>
<formControlPr xmlns="http://schemas.microsoft.com/office/spreadsheetml/2009/9/main" objectType="CheckBox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/>
</file>

<file path=xl/ctrlProps/ctrlProp116.xml><?xml version="1.0" encoding="utf-8"?>
<formControlPr xmlns="http://schemas.microsoft.com/office/spreadsheetml/2009/9/main" objectType="CheckBox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lockText="1"/>
</file>

<file path=xl/ctrlProps/ctrlProp11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lockText="1"/>
</file>

<file path=xl/ctrlProps/ctrlProp125.xml><?xml version="1.0" encoding="utf-8"?>
<formControlPr xmlns="http://schemas.microsoft.com/office/spreadsheetml/2009/9/main" objectType="CheckBox" lockText="1"/>
</file>

<file path=xl/ctrlProps/ctrlProp126.xml><?xml version="1.0" encoding="utf-8"?>
<formControlPr xmlns="http://schemas.microsoft.com/office/spreadsheetml/2009/9/main" objectType="CheckBox" lockText="1"/>
</file>

<file path=xl/ctrlProps/ctrlProp127.xml><?xml version="1.0" encoding="utf-8"?>
<formControlPr xmlns="http://schemas.microsoft.com/office/spreadsheetml/2009/9/main" objectType="CheckBox" lockText="1"/>
</file>

<file path=xl/ctrlProps/ctrlProp128.xml><?xml version="1.0" encoding="utf-8"?>
<formControlPr xmlns="http://schemas.microsoft.com/office/spreadsheetml/2009/9/main" objectType="CheckBox" lockText="1"/>
</file>

<file path=xl/ctrlProps/ctrlProp129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30.xml><?xml version="1.0" encoding="utf-8"?>
<formControlPr xmlns="http://schemas.microsoft.com/office/spreadsheetml/2009/9/main" objectType="CheckBox" lockText="1"/>
</file>

<file path=xl/ctrlProps/ctrlProp131.xml><?xml version="1.0" encoding="utf-8"?>
<formControlPr xmlns="http://schemas.microsoft.com/office/spreadsheetml/2009/9/main" objectType="CheckBox" lockText="1"/>
</file>

<file path=xl/ctrlProps/ctrlProp132.xml><?xml version="1.0" encoding="utf-8"?>
<formControlPr xmlns="http://schemas.microsoft.com/office/spreadsheetml/2009/9/main" objectType="CheckBox" lockText="1"/>
</file>

<file path=xl/ctrlProps/ctrlProp133.xml><?xml version="1.0" encoding="utf-8"?>
<formControlPr xmlns="http://schemas.microsoft.com/office/spreadsheetml/2009/9/main" objectType="CheckBox" lockText="1"/>
</file>

<file path=xl/ctrlProps/ctrlProp134.xml><?xml version="1.0" encoding="utf-8"?>
<formControlPr xmlns="http://schemas.microsoft.com/office/spreadsheetml/2009/9/main" objectType="CheckBox" lockText="1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CheckBox" checked="Checked" lockText="1"/>
</file>

<file path=xl/ctrlProps/ctrlProp146.xml><?xml version="1.0" encoding="utf-8"?>
<formControlPr xmlns="http://schemas.microsoft.com/office/spreadsheetml/2009/9/main" objectType="CheckBox" lockText="1"/>
</file>

<file path=xl/ctrlProps/ctrlProp147.xml><?xml version="1.0" encoding="utf-8"?>
<formControlPr xmlns="http://schemas.microsoft.com/office/spreadsheetml/2009/9/main" objectType="CheckBox" lockText="1"/>
</file>

<file path=xl/ctrlProps/ctrlProp148.xml><?xml version="1.0" encoding="utf-8"?>
<formControlPr xmlns="http://schemas.microsoft.com/office/spreadsheetml/2009/9/main" objectType="CheckBox" lockText="1"/>
</file>

<file path=xl/ctrlProps/ctrlProp149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50.xml><?xml version="1.0" encoding="utf-8"?>
<formControlPr xmlns="http://schemas.microsoft.com/office/spreadsheetml/2009/9/main" objectType="CheckBox" lockText="1"/>
</file>

<file path=xl/ctrlProps/ctrlProp151.xml><?xml version="1.0" encoding="utf-8"?>
<formControlPr xmlns="http://schemas.microsoft.com/office/spreadsheetml/2009/9/main" objectType="CheckBox" lockText="1"/>
</file>

<file path=xl/ctrlProps/ctrlProp152.xml><?xml version="1.0" encoding="utf-8"?>
<formControlPr xmlns="http://schemas.microsoft.com/office/spreadsheetml/2009/9/main" objectType="CheckBox" lockText="1"/>
</file>

<file path=xl/ctrlProps/ctrlProp153.xml><?xml version="1.0" encoding="utf-8"?>
<formControlPr xmlns="http://schemas.microsoft.com/office/spreadsheetml/2009/9/main" objectType="CheckBox" lockText="1"/>
</file>

<file path=xl/ctrlProps/ctrlProp154.xml><?xml version="1.0" encoding="utf-8"?>
<formControlPr xmlns="http://schemas.microsoft.com/office/spreadsheetml/2009/9/main" objectType="CheckBox" checked="Checked" lockText="1"/>
</file>

<file path=xl/ctrlProps/ctrlProp155.xml><?xml version="1.0" encoding="utf-8"?>
<formControlPr xmlns="http://schemas.microsoft.com/office/spreadsheetml/2009/9/main" objectType="CheckBox" lockText="1"/>
</file>

<file path=xl/ctrlProps/ctrlProp156.xml><?xml version="1.0" encoding="utf-8"?>
<formControlPr xmlns="http://schemas.microsoft.com/office/spreadsheetml/2009/9/main" objectType="CheckBox" checked="Checked" lockText="1"/>
</file>

<file path=xl/ctrlProps/ctrlProp157.xml><?xml version="1.0" encoding="utf-8"?>
<formControlPr xmlns="http://schemas.microsoft.com/office/spreadsheetml/2009/9/main" objectType="CheckBox" lockText="1"/>
</file>

<file path=xl/ctrlProps/ctrlProp158.xml><?xml version="1.0" encoding="utf-8"?>
<formControlPr xmlns="http://schemas.microsoft.com/office/spreadsheetml/2009/9/main" objectType="CheckBox" lockText="1"/>
</file>

<file path=xl/ctrlProps/ctrlProp159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60.xml><?xml version="1.0" encoding="utf-8"?>
<formControlPr xmlns="http://schemas.microsoft.com/office/spreadsheetml/2009/9/main" objectType="CheckBox" lockText="1"/>
</file>

<file path=xl/ctrlProps/ctrlProp161.xml><?xml version="1.0" encoding="utf-8"?>
<formControlPr xmlns="http://schemas.microsoft.com/office/spreadsheetml/2009/9/main" objectType="CheckBox" lockText="1"/>
</file>

<file path=xl/ctrlProps/ctrlProp162.xml><?xml version="1.0" encoding="utf-8"?>
<formControlPr xmlns="http://schemas.microsoft.com/office/spreadsheetml/2009/9/main" objectType="CheckBox" lockText="1"/>
</file>

<file path=xl/ctrlProps/ctrlProp163.xml><?xml version="1.0" encoding="utf-8"?>
<formControlPr xmlns="http://schemas.microsoft.com/office/spreadsheetml/2009/9/main" objectType="CheckBox" lockText="1"/>
</file>

<file path=xl/ctrlProps/ctrlProp164.xml><?xml version="1.0" encoding="utf-8"?>
<formControlPr xmlns="http://schemas.microsoft.com/office/spreadsheetml/2009/9/main" objectType="CheckBox" lockText="1"/>
</file>

<file path=xl/ctrlProps/ctrlProp165.xml><?xml version="1.0" encoding="utf-8"?>
<formControlPr xmlns="http://schemas.microsoft.com/office/spreadsheetml/2009/9/main" objectType="CheckBox" lockText="1"/>
</file>

<file path=xl/ctrlProps/ctrlProp166.xml><?xml version="1.0" encoding="utf-8"?>
<formControlPr xmlns="http://schemas.microsoft.com/office/spreadsheetml/2009/9/main" objectType="CheckBox" lockText="1"/>
</file>

<file path=xl/ctrlProps/ctrlProp167.xml><?xml version="1.0" encoding="utf-8"?>
<formControlPr xmlns="http://schemas.microsoft.com/office/spreadsheetml/2009/9/main" objectType="CheckBox" lockText="1"/>
</file>

<file path=xl/ctrlProps/ctrlProp168.xml><?xml version="1.0" encoding="utf-8"?>
<formControlPr xmlns="http://schemas.microsoft.com/office/spreadsheetml/2009/9/main" objectType="CheckBox" lockText="1"/>
</file>

<file path=xl/ctrlProps/ctrlProp169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70.xml><?xml version="1.0" encoding="utf-8"?>
<formControlPr xmlns="http://schemas.microsoft.com/office/spreadsheetml/2009/9/main" objectType="CheckBox" lockText="1"/>
</file>

<file path=xl/ctrlProps/ctrlProp171.xml><?xml version="1.0" encoding="utf-8"?>
<formControlPr xmlns="http://schemas.microsoft.com/office/spreadsheetml/2009/9/main" objectType="CheckBox" lockText="1"/>
</file>

<file path=xl/ctrlProps/ctrlProp172.xml><?xml version="1.0" encoding="utf-8"?>
<formControlPr xmlns="http://schemas.microsoft.com/office/spreadsheetml/2009/9/main" objectType="CheckBox" lockText="1"/>
</file>

<file path=xl/ctrlProps/ctrlProp173.xml><?xml version="1.0" encoding="utf-8"?>
<formControlPr xmlns="http://schemas.microsoft.com/office/spreadsheetml/2009/9/main" objectType="CheckBox" lockText="1"/>
</file>

<file path=xl/ctrlProps/ctrlProp174.xml><?xml version="1.0" encoding="utf-8"?>
<formControlPr xmlns="http://schemas.microsoft.com/office/spreadsheetml/2009/9/main" objectType="CheckBox" lockText="1"/>
</file>

<file path=xl/ctrlProps/ctrlProp175.xml><?xml version="1.0" encoding="utf-8"?>
<formControlPr xmlns="http://schemas.microsoft.com/office/spreadsheetml/2009/9/main" objectType="CheckBox" lockText="1"/>
</file>

<file path=xl/ctrlProps/ctrlProp176.xml><?xml version="1.0" encoding="utf-8"?>
<formControlPr xmlns="http://schemas.microsoft.com/office/spreadsheetml/2009/9/main" objectType="CheckBox" lockText="1"/>
</file>

<file path=xl/ctrlProps/ctrlProp177.xml><?xml version="1.0" encoding="utf-8"?>
<formControlPr xmlns="http://schemas.microsoft.com/office/spreadsheetml/2009/9/main" objectType="CheckBox" lockText="1"/>
</file>

<file path=xl/ctrlProps/ctrlProp178.xml><?xml version="1.0" encoding="utf-8"?>
<formControlPr xmlns="http://schemas.microsoft.com/office/spreadsheetml/2009/9/main" objectType="CheckBox" lockText="1"/>
</file>

<file path=xl/ctrlProps/ctrlProp179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80.xml><?xml version="1.0" encoding="utf-8"?>
<formControlPr xmlns="http://schemas.microsoft.com/office/spreadsheetml/2009/9/main" objectType="CheckBox" lockText="1"/>
</file>

<file path=xl/ctrlProps/ctrlProp181.xml><?xml version="1.0" encoding="utf-8"?>
<formControlPr xmlns="http://schemas.microsoft.com/office/spreadsheetml/2009/9/main" objectType="CheckBox" lockText="1"/>
</file>

<file path=xl/ctrlProps/ctrlProp182.xml><?xml version="1.0" encoding="utf-8"?>
<formControlPr xmlns="http://schemas.microsoft.com/office/spreadsheetml/2009/9/main" objectType="CheckBox" lockText="1"/>
</file>

<file path=xl/ctrlProps/ctrlProp183.xml><?xml version="1.0" encoding="utf-8"?>
<formControlPr xmlns="http://schemas.microsoft.com/office/spreadsheetml/2009/9/main" objectType="CheckBox" lockText="1"/>
</file>

<file path=xl/ctrlProps/ctrlProp184.xml><?xml version="1.0" encoding="utf-8"?>
<formControlPr xmlns="http://schemas.microsoft.com/office/spreadsheetml/2009/9/main" objectType="CheckBox" lockText="1"/>
</file>

<file path=xl/ctrlProps/ctrlProp185.xml><?xml version="1.0" encoding="utf-8"?>
<formControlPr xmlns="http://schemas.microsoft.com/office/spreadsheetml/2009/9/main" objectType="CheckBox" lockText="1"/>
</file>

<file path=xl/ctrlProps/ctrlProp186.xml><?xml version="1.0" encoding="utf-8"?>
<formControlPr xmlns="http://schemas.microsoft.com/office/spreadsheetml/2009/9/main" objectType="CheckBox" lockText="1"/>
</file>

<file path=xl/ctrlProps/ctrlProp187.xml><?xml version="1.0" encoding="utf-8"?>
<formControlPr xmlns="http://schemas.microsoft.com/office/spreadsheetml/2009/9/main" objectType="CheckBox" lockText="1"/>
</file>

<file path=xl/ctrlProps/ctrlProp188.xml><?xml version="1.0" encoding="utf-8"?>
<formControlPr xmlns="http://schemas.microsoft.com/office/spreadsheetml/2009/9/main" objectType="CheckBox" lockText="1"/>
</file>

<file path=xl/ctrlProps/ctrlProp189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190.xml><?xml version="1.0" encoding="utf-8"?>
<formControlPr xmlns="http://schemas.microsoft.com/office/spreadsheetml/2009/9/main" objectType="CheckBox" lockText="1"/>
</file>

<file path=xl/ctrlProps/ctrlProp191.xml><?xml version="1.0" encoding="utf-8"?>
<formControlPr xmlns="http://schemas.microsoft.com/office/spreadsheetml/2009/9/main" objectType="CheckBox" lockText="1"/>
</file>

<file path=xl/ctrlProps/ctrlProp192.xml><?xml version="1.0" encoding="utf-8"?>
<formControlPr xmlns="http://schemas.microsoft.com/office/spreadsheetml/2009/9/main" objectType="CheckBox" lockText="1"/>
</file>

<file path=xl/ctrlProps/ctrlProp193.xml><?xml version="1.0" encoding="utf-8"?>
<formControlPr xmlns="http://schemas.microsoft.com/office/spreadsheetml/2009/9/main" objectType="CheckBox" lockText="1"/>
</file>

<file path=xl/ctrlProps/ctrlProp194.xml><?xml version="1.0" encoding="utf-8"?>
<formControlPr xmlns="http://schemas.microsoft.com/office/spreadsheetml/2009/9/main" objectType="CheckBox" lockText="1"/>
</file>

<file path=xl/ctrlProps/ctrlProp195.xml><?xml version="1.0" encoding="utf-8"?>
<formControlPr xmlns="http://schemas.microsoft.com/office/spreadsheetml/2009/9/main" objectType="CheckBox" lockText="1"/>
</file>

<file path=xl/ctrlProps/ctrlProp196.xml><?xml version="1.0" encoding="utf-8"?>
<formControlPr xmlns="http://schemas.microsoft.com/office/spreadsheetml/2009/9/main" objectType="CheckBox" lockText="1"/>
</file>

<file path=xl/ctrlProps/ctrlProp197.xml><?xml version="1.0" encoding="utf-8"?>
<formControlPr xmlns="http://schemas.microsoft.com/office/spreadsheetml/2009/9/main" objectType="CheckBox" lockText="1"/>
</file>

<file path=xl/ctrlProps/ctrlProp198.xml><?xml version="1.0" encoding="utf-8"?>
<formControlPr xmlns="http://schemas.microsoft.com/office/spreadsheetml/2009/9/main" objectType="CheckBox" lockText="1"/>
</file>

<file path=xl/ctrlProps/ctrlProp19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00.xml><?xml version="1.0" encoding="utf-8"?>
<formControlPr xmlns="http://schemas.microsoft.com/office/spreadsheetml/2009/9/main" objectType="CheckBox" lockText="1"/>
</file>

<file path=xl/ctrlProps/ctrlProp201.xml><?xml version="1.0" encoding="utf-8"?>
<formControlPr xmlns="http://schemas.microsoft.com/office/spreadsheetml/2009/9/main" objectType="CheckBox" lockText="1"/>
</file>

<file path=xl/ctrlProps/ctrlProp202.xml><?xml version="1.0" encoding="utf-8"?>
<formControlPr xmlns="http://schemas.microsoft.com/office/spreadsheetml/2009/9/main" objectType="CheckBox" lockText="1"/>
</file>

<file path=xl/ctrlProps/ctrlProp203.xml><?xml version="1.0" encoding="utf-8"?>
<formControlPr xmlns="http://schemas.microsoft.com/office/spreadsheetml/2009/9/main" objectType="CheckBox" lockText="1"/>
</file>

<file path=xl/ctrlProps/ctrlProp204.xml><?xml version="1.0" encoding="utf-8"?>
<formControlPr xmlns="http://schemas.microsoft.com/office/spreadsheetml/2009/9/main" objectType="CheckBox" lockText="1"/>
</file>

<file path=xl/ctrlProps/ctrlProp205.xml><?xml version="1.0" encoding="utf-8"?>
<formControlPr xmlns="http://schemas.microsoft.com/office/spreadsheetml/2009/9/main" objectType="CheckBox" lockText="1"/>
</file>

<file path=xl/ctrlProps/ctrlProp206.xml><?xml version="1.0" encoding="utf-8"?>
<formControlPr xmlns="http://schemas.microsoft.com/office/spreadsheetml/2009/9/main" objectType="CheckBox" lockText="1"/>
</file>

<file path=xl/ctrlProps/ctrlProp207.xml><?xml version="1.0" encoding="utf-8"?>
<formControlPr xmlns="http://schemas.microsoft.com/office/spreadsheetml/2009/9/main" objectType="CheckBox" lockText="1"/>
</file>

<file path=xl/ctrlProps/ctrlProp208.xml><?xml version="1.0" encoding="utf-8"?>
<formControlPr xmlns="http://schemas.microsoft.com/office/spreadsheetml/2009/9/main" objectType="CheckBox" lockText="1"/>
</file>

<file path=xl/ctrlProps/ctrlProp209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10.xml><?xml version="1.0" encoding="utf-8"?>
<formControlPr xmlns="http://schemas.microsoft.com/office/spreadsheetml/2009/9/main" objectType="CheckBox" lockText="1"/>
</file>

<file path=xl/ctrlProps/ctrlProp211.xml><?xml version="1.0" encoding="utf-8"?>
<formControlPr xmlns="http://schemas.microsoft.com/office/spreadsheetml/2009/9/main" objectType="CheckBox" lockText="1"/>
</file>

<file path=xl/ctrlProps/ctrlProp212.xml><?xml version="1.0" encoding="utf-8"?>
<formControlPr xmlns="http://schemas.microsoft.com/office/spreadsheetml/2009/9/main" objectType="CheckBox" lockText="1"/>
</file>

<file path=xl/ctrlProps/ctrlProp213.xml><?xml version="1.0" encoding="utf-8"?>
<formControlPr xmlns="http://schemas.microsoft.com/office/spreadsheetml/2009/9/main" objectType="CheckBox" lockText="1"/>
</file>

<file path=xl/ctrlProps/ctrlProp214.xml><?xml version="1.0" encoding="utf-8"?>
<formControlPr xmlns="http://schemas.microsoft.com/office/spreadsheetml/2009/9/main" objectType="CheckBox" lockText="1"/>
</file>

<file path=xl/ctrlProps/ctrlProp215.xml><?xml version="1.0" encoding="utf-8"?>
<formControlPr xmlns="http://schemas.microsoft.com/office/spreadsheetml/2009/9/main" objectType="CheckBox" lockText="1"/>
</file>

<file path=xl/ctrlProps/ctrlProp216.xml><?xml version="1.0" encoding="utf-8"?>
<formControlPr xmlns="http://schemas.microsoft.com/office/spreadsheetml/2009/9/main" objectType="CheckBox" lockText="1"/>
</file>

<file path=xl/ctrlProps/ctrlProp217.xml><?xml version="1.0" encoding="utf-8"?>
<formControlPr xmlns="http://schemas.microsoft.com/office/spreadsheetml/2009/9/main" objectType="CheckBox" lockText="1"/>
</file>

<file path=xl/ctrlProps/ctrlProp218.xml><?xml version="1.0" encoding="utf-8"?>
<formControlPr xmlns="http://schemas.microsoft.com/office/spreadsheetml/2009/9/main" objectType="CheckBox" lockText="1"/>
</file>

<file path=xl/ctrlProps/ctrlProp219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20.xml><?xml version="1.0" encoding="utf-8"?>
<formControlPr xmlns="http://schemas.microsoft.com/office/spreadsheetml/2009/9/main" objectType="CheckBox" lockText="1"/>
</file>

<file path=xl/ctrlProps/ctrlProp221.xml><?xml version="1.0" encoding="utf-8"?>
<formControlPr xmlns="http://schemas.microsoft.com/office/spreadsheetml/2009/9/main" objectType="CheckBox" lockText="1"/>
</file>

<file path=xl/ctrlProps/ctrlProp222.xml><?xml version="1.0" encoding="utf-8"?>
<formControlPr xmlns="http://schemas.microsoft.com/office/spreadsheetml/2009/9/main" objectType="CheckBox" lockText="1"/>
</file>

<file path=xl/ctrlProps/ctrlProp223.xml><?xml version="1.0" encoding="utf-8"?>
<formControlPr xmlns="http://schemas.microsoft.com/office/spreadsheetml/2009/9/main" objectType="CheckBox" lockText="1"/>
</file>

<file path=xl/ctrlProps/ctrlProp224.xml><?xml version="1.0" encoding="utf-8"?>
<formControlPr xmlns="http://schemas.microsoft.com/office/spreadsheetml/2009/9/main" objectType="CheckBox" lockText="1"/>
</file>

<file path=xl/ctrlProps/ctrlProp225.xml><?xml version="1.0" encoding="utf-8"?>
<formControlPr xmlns="http://schemas.microsoft.com/office/spreadsheetml/2009/9/main" objectType="CheckBox" lockText="1"/>
</file>

<file path=xl/ctrlProps/ctrlProp226.xml><?xml version="1.0" encoding="utf-8"?>
<formControlPr xmlns="http://schemas.microsoft.com/office/spreadsheetml/2009/9/main" objectType="CheckBox" lockText="1"/>
</file>

<file path=xl/ctrlProps/ctrlProp227.xml><?xml version="1.0" encoding="utf-8"?>
<formControlPr xmlns="http://schemas.microsoft.com/office/spreadsheetml/2009/9/main" objectType="CheckBox" lockText="1"/>
</file>

<file path=xl/ctrlProps/ctrlProp228.xml><?xml version="1.0" encoding="utf-8"?>
<formControlPr xmlns="http://schemas.microsoft.com/office/spreadsheetml/2009/9/main" objectType="CheckBox" lockText="1"/>
</file>

<file path=xl/ctrlProps/ctrlProp229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30.xml><?xml version="1.0" encoding="utf-8"?>
<formControlPr xmlns="http://schemas.microsoft.com/office/spreadsheetml/2009/9/main" objectType="CheckBox" lockText="1"/>
</file>

<file path=xl/ctrlProps/ctrlProp231.xml><?xml version="1.0" encoding="utf-8"?>
<formControlPr xmlns="http://schemas.microsoft.com/office/spreadsheetml/2009/9/main" objectType="CheckBox" lockText="1"/>
</file>

<file path=xl/ctrlProps/ctrlProp232.xml><?xml version="1.0" encoding="utf-8"?>
<formControlPr xmlns="http://schemas.microsoft.com/office/spreadsheetml/2009/9/main" objectType="CheckBox" lockText="1"/>
</file>

<file path=xl/ctrlProps/ctrlProp233.xml><?xml version="1.0" encoding="utf-8"?>
<formControlPr xmlns="http://schemas.microsoft.com/office/spreadsheetml/2009/9/main" objectType="CheckBox" lockText="1"/>
</file>

<file path=xl/ctrlProps/ctrlProp234.xml><?xml version="1.0" encoding="utf-8"?>
<formControlPr xmlns="http://schemas.microsoft.com/office/spreadsheetml/2009/9/main" objectType="CheckBox" lockText="1"/>
</file>

<file path=xl/ctrlProps/ctrlProp235.xml><?xml version="1.0" encoding="utf-8"?>
<formControlPr xmlns="http://schemas.microsoft.com/office/spreadsheetml/2009/9/main" objectType="CheckBox" lockText="1"/>
</file>

<file path=xl/ctrlProps/ctrlProp236.xml><?xml version="1.0" encoding="utf-8"?>
<formControlPr xmlns="http://schemas.microsoft.com/office/spreadsheetml/2009/9/main" objectType="CheckBox" lockText="1"/>
</file>

<file path=xl/ctrlProps/ctrlProp237.xml><?xml version="1.0" encoding="utf-8"?>
<formControlPr xmlns="http://schemas.microsoft.com/office/spreadsheetml/2009/9/main" objectType="CheckBox" lockText="1"/>
</file>

<file path=xl/ctrlProps/ctrlProp238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lockText="1"/>
</file>

<file path=xl/ctrlProps/ctrlProp97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107950</xdr:colOff>
      <xdr:row>31</xdr:row>
      <xdr:rowOff>133350</xdr:rowOff>
    </xdr:from>
    <xdr:to>
      <xdr:col>11</xdr:col>
      <xdr:colOff>838200</xdr:colOff>
      <xdr:row>31</xdr:row>
      <xdr:rowOff>133350</xdr:rowOff>
    </xdr:to>
    <xdr:sp macro="" textlink="">
      <xdr:nvSpPr>
        <xdr:cNvPr id="8249" name="Line 3">
          <a:extLst>
            <a:ext uri="{FF2B5EF4-FFF2-40B4-BE49-F238E27FC236}">
              <a16:creationId xmlns:a16="http://schemas.microsoft.com/office/drawing/2014/main" id="{00000000-0008-0000-0000-000039200000}"/>
            </a:ext>
          </a:extLst>
        </xdr:cNvPr>
        <xdr:cNvSpPr>
          <a:spLocks noChangeShapeType="1"/>
        </xdr:cNvSpPr>
      </xdr:nvSpPr>
      <xdr:spPr bwMode="auto">
        <a:xfrm flipV="1">
          <a:off x="7467600" y="4794250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120650</xdr:colOff>
      <xdr:row>32</xdr:row>
      <xdr:rowOff>209550</xdr:rowOff>
    </xdr:from>
    <xdr:to>
      <xdr:col>12</xdr:col>
      <xdr:colOff>209550</xdr:colOff>
      <xdr:row>32</xdr:row>
      <xdr:rowOff>209550</xdr:rowOff>
    </xdr:to>
    <xdr:sp macro="" textlink="">
      <xdr:nvSpPr>
        <xdr:cNvPr id="8250" name="Line 21">
          <a:extLst>
            <a:ext uri="{FF2B5EF4-FFF2-40B4-BE49-F238E27FC236}">
              <a16:creationId xmlns:a16="http://schemas.microsoft.com/office/drawing/2014/main" id="{00000000-0008-0000-0000-00003A200000}"/>
            </a:ext>
          </a:extLst>
        </xdr:cNvPr>
        <xdr:cNvSpPr>
          <a:spLocks noChangeShapeType="1"/>
        </xdr:cNvSpPr>
      </xdr:nvSpPr>
      <xdr:spPr bwMode="auto">
        <a:xfrm>
          <a:off x="8121650" y="5003800"/>
          <a:ext cx="161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23</xdr:col>
      <xdr:colOff>241300</xdr:colOff>
      <xdr:row>53</xdr:row>
      <xdr:rowOff>139700</xdr:rowOff>
    </xdr:from>
    <xdr:to>
      <xdr:col>23</xdr:col>
      <xdr:colOff>349250</xdr:colOff>
      <xdr:row>54</xdr:row>
      <xdr:rowOff>158749</xdr:rowOff>
    </xdr:to>
    <xdr:sp macro="" textlink="">
      <xdr:nvSpPr>
        <xdr:cNvPr id="8251" name="Text Box 24">
          <a:extLst>
            <a:ext uri="{FF2B5EF4-FFF2-40B4-BE49-F238E27FC236}">
              <a16:creationId xmlns:a16="http://schemas.microsoft.com/office/drawing/2014/main" id="{00000000-0008-0000-0000-00003B200000}"/>
            </a:ext>
          </a:extLst>
        </xdr:cNvPr>
        <xdr:cNvSpPr txBox="1">
          <a:spLocks noChangeArrowheads="1"/>
        </xdr:cNvSpPr>
      </xdr:nvSpPr>
      <xdr:spPr bwMode="auto">
        <a:xfrm>
          <a:off x="14592300" y="8255000"/>
          <a:ext cx="1079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177800</xdr:colOff>
      <xdr:row>56</xdr:row>
      <xdr:rowOff>114300</xdr:rowOff>
    </xdr:from>
    <xdr:to>
      <xdr:col>2</xdr:col>
      <xdr:colOff>939800</xdr:colOff>
      <xdr:row>57</xdr:row>
      <xdr:rowOff>215900</xdr:rowOff>
    </xdr:to>
    <xdr:sp macro="" textlink="">
      <xdr:nvSpPr>
        <xdr:cNvPr id="8252" name="Text Box 74">
          <a:extLst>
            <a:ext uri="{FF2B5EF4-FFF2-40B4-BE49-F238E27FC236}">
              <a16:creationId xmlns:a16="http://schemas.microsoft.com/office/drawing/2014/main" id="{00000000-0008-0000-0000-00003C200000}"/>
            </a:ext>
          </a:extLst>
        </xdr:cNvPr>
        <xdr:cNvSpPr txBox="1">
          <a:spLocks noChangeArrowheads="1"/>
        </xdr:cNvSpPr>
      </xdr:nvSpPr>
      <xdr:spPr bwMode="auto">
        <a:xfrm>
          <a:off x="1263650" y="8763000"/>
          <a:ext cx="7620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65</xdr:row>
          <xdr:rowOff>47625</xdr:rowOff>
        </xdr:from>
        <xdr:to>
          <xdr:col>3</xdr:col>
          <xdr:colOff>361950</xdr:colOff>
          <xdr:row>66</xdr:row>
          <xdr:rowOff>85725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NO, NOT TAX EXEMPT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65</xdr:row>
          <xdr:rowOff>57150</xdr:rowOff>
        </xdr:from>
        <xdr:to>
          <xdr:col>5</xdr:col>
          <xdr:colOff>638175</xdr:colOff>
          <xdr:row>66</xdr:row>
          <xdr:rowOff>95250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EXEMP. CERT. REQ.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45</xdr:row>
          <xdr:rowOff>19050</xdr:rowOff>
        </xdr:from>
        <xdr:to>
          <xdr:col>2</xdr:col>
          <xdr:colOff>933450</xdr:colOff>
          <xdr:row>46</xdr:row>
          <xdr:rowOff>133350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 PSI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46</xdr:row>
          <xdr:rowOff>47625</xdr:rowOff>
        </xdr:from>
        <xdr:to>
          <xdr:col>2</xdr:col>
          <xdr:colOff>933450</xdr:colOff>
          <xdr:row>47</xdr:row>
          <xdr:rowOff>171450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 PSI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48</xdr:row>
          <xdr:rowOff>95250</xdr:rowOff>
        </xdr:from>
        <xdr:to>
          <xdr:col>2</xdr:col>
          <xdr:colOff>933450</xdr:colOff>
          <xdr:row>50</xdr:row>
          <xdr:rowOff>19050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75 PSI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47</xdr:row>
          <xdr:rowOff>85725</xdr:rowOff>
        </xdr:from>
        <xdr:to>
          <xdr:col>2</xdr:col>
          <xdr:colOff>933450</xdr:colOff>
          <xdr:row>49</xdr:row>
          <xdr:rowOff>9525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60 PSI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50</xdr:row>
          <xdr:rowOff>133350</xdr:rowOff>
        </xdr:from>
        <xdr:to>
          <xdr:col>2</xdr:col>
          <xdr:colOff>933450</xdr:colOff>
          <xdr:row>52</xdr:row>
          <xdr:rowOff>76200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100 PSI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49</xdr:row>
          <xdr:rowOff>114300</xdr:rowOff>
        </xdr:from>
        <xdr:to>
          <xdr:col>2</xdr:col>
          <xdr:colOff>933450</xdr:colOff>
          <xdr:row>51</xdr:row>
          <xdr:rowOff>47625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80 PSI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26</xdr:row>
          <xdr:rowOff>171450</xdr:rowOff>
        </xdr:from>
        <xdr:to>
          <xdr:col>12</xdr:col>
          <xdr:colOff>95250</xdr:colOff>
          <xdr:row>28</xdr:row>
          <xdr:rowOff>171450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HOLD FOR APPROVAL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26</xdr:row>
          <xdr:rowOff>38100</xdr:rowOff>
        </xdr:from>
        <xdr:to>
          <xdr:col>9</xdr:col>
          <xdr:colOff>133350</xdr:colOff>
          <xdr:row>28</xdr:row>
          <xdr:rowOff>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OR SOONER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27</xdr:row>
          <xdr:rowOff>104775</xdr:rowOff>
        </xdr:from>
        <xdr:to>
          <xdr:col>9</xdr:col>
          <xdr:colOff>133350</xdr:colOff>
          <xdr:row>29</xdr:row>
          <xdr:rowOff>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BEFORE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30</xdr:row>
          <xdr:rowOff>142875</xdr:rowOff>
        </xdr:from>
        <xdr:to>
          <xdr:col>9</xdr:col>
          <xdr:colOff>85725</xdr:colOff>
          <xdr:row>32</xdr:row>
          <xdr:rowOff>76200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TRUCK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32</xdr:row>
          <xdr:rowOff>0</xdr:rowOff>
        </xdr:from>
        <xdr:to>
          <xdr:col>10</xdr:col>
          <xdr:colOff>28575</xdr:colOff>
          <xdr:row>33</xdr:row>
          <xdr:rowOff>95250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 - SPECIFY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35</xdr:row>
          <xdr:rowOff>66675</xdr:rowOff>
        </xdr:from>
        <xdr:to>
          <xdr:col>3</xdr:col>
          <xdr:colOff>581025</xdr:colOff>
          <xdr:row>36</xdr:row>
          <xdr:rowOff>238125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NATURAL GAS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41</xdr:row>
          <xdr:rowOff>95250</xdr:rowOff>
        </xdr:from>
        <xdr:to>
          <xdr:col>3</xdr:col>
          <xdr:colOff>581025</xdr:colOff>
          <xdr:row>42</xdr:row>
          <xdr:rowOff>85725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PREPAID &amp; CHARGE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41</xdr:row>
          <xdr:rowOff>47625</xdr:rowOff>
        </xdr:from>
        <xdr:to>
          <xdr:col>5</xdr:col>
          <xdr:colOff>609600</xdr:colOff>
          <xdr:row>42</xdr:row>
          <xdr:rowOff>133350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51</xdr:row>
          <xdr:rowOff>161925</xdr:rowOff>
        </xdr:from>
        <xdr:to>
          <xdr:col>2</xdr:col>
          <xdr:colOff>933450</xdr:colOff>
          <xdr:row>53</xdr:row>
          <xdr:rowOff>95250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125 PSI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46</xdr:row>
          <xdr:rowOff>38100</xdr:rowOff>
        </xdr:from>
        <xdr:to>
          <xdr:col>3</xdr:col>
          <xdr:colOff>1104900</xdr:colOff>
          <xdr:row>47</xdr:row>
          <xdr:rowOff>85725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208/240 Volt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38</xdr:row>
          <xdr:rowOff>0</xdr:rowOff>
        </xdr:from>
        <xdr:to>
          <xdr:col>3</xdr:col>
          <xdr:colOff>190500</xdr:colOff>
          <xdr:row>39</xdr:row>
          <xdr:rowOff>76200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IS PK BASIS OF DESIGN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38</xdr:row>
          <xdr:rowOff>219075</xdr:rowOff>
        </xdr:from>
        <xdr:to>
          <xdr:col>2</xdr:col>
          <xdr:colOff>676275</xdr:colOff>
          <xdr:row>40</xdr:row>
          <xdr:rowOff>28575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552450</xdr:colOff>
          <xdr:row>38</xdr:row>
          <xdr:rowOff>200025</xdr:rowOff>
        </xdr:from>
        <xdr:to>
          <xdr:col>4</xdr:col>
          <xdr:colOff>219075</xdr:colOff>
          <xdr:row>40</xdr:row>
          <xdr:rowOff>28575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NAMED EQUALLY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552450</xdr:colOff>
          <xdr:row>38</xdr:row>
          <xdr:rowOff>0</xdr:rowOff>
        </xdr:from>
        <xdr:to>
          <xdr:col>3</xdr:col>
          <xdr:colOff>1781175</xdr:colOff>
          <xdr:row>39</xdr:row>
          <xdr:rowOff>76200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0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NOT NAMED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1000125</xdr:colOff>
          <xdr:row>41</xdr:row>
          <xdr:rowOff>47625</xdr:rowOff>
        </xdr:from>
        <xdr:to>
          <xdr:col>4</xdr:col>
          <xdr:colOff>409575</xdr:colOff>
          <xdr:row>42</xdr:row>
          <xdr:rowOff>133350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0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FOB 3RD PARTY BILL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52</xdr:row>
          <xdr:rowOff>180975</xdr:rowOff>
        </xdr:from>
        <xdr:to>
          <xdr:col>3</xdr:col>
          <xdr:colOff>0</xdr:colOff>
          <xdr:row>54</xdr:row>
          <xdr:rowOff>133350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150 PSI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50</xdr:row>
          <xdr:rowOff>19050</xdr:rowOff>
        </xdr:from>
        <xdr:to>
          <xdr:col>3</xdr:col>
          <xdr:colOff>1057275</xdr:colOff>
          <xdr:row>51</xdr:row>
          <xdr:rowOff>152400</xdr:rowOff>
        </xdr:to>
        <xdr:sp macro="" textlink="">
          <xdr:nvSpPr>
            <xdr:cNvPr id="8244" name="Check Box 52" descr="Nuro™ ONLY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0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Nuro™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47</xdr:row>
          <xdr:rowOff>66675</xdr:rowOff>
        </xdr:from>
        <xdr:to>
          <xdr:col>3</xdr:col>
          <xdr:colOff>1114425</xdr:colOff>
          <xdr:row>48</xdr:row>
          <xdr:rowOff>85725</xdr:rowOff>
        </xdr:to>
        <xdr:sp macro="" textlink="">
          <xdr:nvSpPr>
            <xdr:cNvPr id="8254" name="Check Box 62" hidden="1">
              <a:extLst>
                <a:ext uri="{63B3BB69-23CF-44E3-9099-C40C66FF867C}">
                  <a14:compatExt spid="_x0000_s8254"/>
                </a:ext>
                <a:ext uri="{FF2B5EF4-FFF2-40B4-BE49-F238E27FC236}">
                  <a16:creationId xmlns:a16="http://schemas.microsoft.com/office/drawing/2014/main" id="{00000000-0008-0000-0000-00003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480 Volt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35</xdr:row>
          <xdr:rowOff>47625</xdr:rowOff>
        </xdr:from>
        <xdr:to>
          <xdr:col>3</xdr:col>
          <xdr:colOff>1704975</xdr:colOff>
          <xdr:row>36</xdr:row>
          <xdr:rowOff>238125</xdr:rowOff>
        </xdr:to>
        <xdr:sp macro="" textlink="">
          <xdr:nvSpPr>
            <xdr:cNvPr id="8256" name="Check Box 64" hidden="1">
              <a:extLst>
                <a:ext uri="{63B3BB69-23CF-44E3-9099-C40C66FF867C}">
                  <a14:compatExt spid="_x0000_s8256"/>
                </a:ext>
                <a:ext uri="{FF2B5EF4-FFF2-40B4-BE49-F238E27FC236}">
                  <a16:creationId xmlns:a16="http://schemas.microsoft.com/office/drawing/2014/main" id="{00000000-0008-0000-0000-00004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PROPANE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1209675</xdr:colOff>
          <xdr:row>36</xdr:row>
          <xdr:rowOff>0</xdr:rowOff>
        </xdr:from>
        <xdr:to>
          <xdr:col>4</xdr:col>
          <xdr:colOff>647700</xdr:colOff>
          <xdr:row>36</xdr:row>
          <xdr:rowOff>238125</xdr:rowOff>
        </xdr:to>
        <xdr:sp macro="" textlink="">
          <xdr:nvSpPr>
            <xdr:cNvPr id="8257" name="Check Box 65" hidden="1">
              <a:extLst>
                <a:ext uri="{63B3BB69-23CF-44E3-9099-C40C66FF867C}">
                  <a14:compatExt spid="_x0000_s8257"/>
                </a:ext>
                <a:ext uri="{FF2B5EF4-FFF2-40B4-BE49-F238E27FC236}">
                  <a16:creationId xmlns:a16="http://schemas.microsoft.com/office/drawing/2014/main" id="{00000000-0008-0000-0000-00004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DUAL FUEL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119063</xdr:colOff>
          <xdr:row>53</xdr:row>
          <xdr:rowOff>83343</xdr:rowOff>
        </xdr:from>
        <xdr:to>
          <xdr:col>3</xdr:col>
          <xdr:colOff>1443037</xdr:colOff>
          <xdr:row>55</xdr:row>
          <xdr:rowOff>154781</xdr:rowOff>
        </xdr:to>
        <xdr:grpSp>
          <xdr:nvGrpSpPr>
            <xdr:cNvPr id="58" name="Group 57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GrpSpPr/>
          </xdr:nvGrpSpPr>
          <xdr:grpSpPr>
            <a:xfrm>
              <a:off x="2357438" y="8453437"/>
              <a:ext cx="1323974" cy="428625"/>
              <a:chOff x="2212182" y="8691513"/>
              <a:chExt cx="1323974" cy="428721"/>
            </a:xfrm>
          </xdr:grpSpPr>
          <xdr:sp macro="" textlink="">
            <xdr:nvSpPr>
              <xdr:cNvPr id="8271" name="Check Box 79" hidden="1">
                <a:extLst>
                  <a:ext uri="{63B3BB69-23CF-44E3-9099-C40C66FF867C}">
                    <a14:compatExt spid="_x0000_s8271"/>
                  </a:ext>
                  <a:ext uri="{FF2B5EF4-FFF2-40B4-BE49-F238E27FC236}">
                    <a16:creationId xmlns:a16="http://schemas.microsoft.com/office/drawing/2014/main" id="{00000000-0008-0000-0000-00004F200000}"/>
                  </a:ext>
                </a:extLst>
              </xdr:cNvPr>
              <xdr:cNvSpPr/>
            </xdr:nvSpPr>
            <xdr:spPr bwMode="auto">
              <a:xfrm>
                <a:off x="2224088" y="8691513"/>
                <a:ext cx="733425" cy="22383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BOILER</a:t>
                </a:r>
              </a:p>
            </xdr:txBody>
          </xdr:sp>
          <xdr:sp macro="" textlink="">
            <xdr:nvSpPr>
              <xdr:cNvPr id="8272" name="Check Box 80" hidden="1">
                <a:extLst>
                  <a:ext uri="{63B3BB69-23CF-44E3-9099-C40C66FF867C}">
                    <a14:compatExt spid="_x0000_s8272"/>
                  </a:ext>
                  <a:ext uri="{FF2B5EF4-FFF2-40B4-BE49-F238E27FC236}">
                    <a16:creationId xmlns:a16="http://schemas.microsoft.com/office/drawing/2014/main" id="{00000000-0008-0000-0000-000050200000}"/>
                  </a:ext>
                </a:extLst>
              </xdr:cNvPr>
              <xdr:cNvSpPr/>
            </xdr:nvSpPr>
            <xdr:spPr bwMode="auto">
              <a:xfrm>
                <a:off x="2212182" y="8894015"/>
                <a:ext cx="1323974" cy="2262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WATER HEATER "D"  **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46</xdr:row>
          <xdr:rowOff>152400</xdr:rowOff>
        </xdr:from>
        <xdr:to>
          <xdr:col>1</xdr:col>
          <xdr:colOff>723900</xdr:colOff>
          <xdr:row>48</xdr:row>
          <xdr:rowOff>19050</xdr:rowOff>
        </xdr:to>
        <xdr:sp macro="" textlink="">
          <xdr:nvSpPr>
            <xdr:cNvPr id="8297" name="Check Box 105" hidden="1">
              <a:extLst>
                <a:ext uri="{63B3BB69-23CF-44E3-9099-C40C66FF867C}">
                  <a14:compatExt spid="_x0000_s8297"/>
                </a:ext>
                <a:ext uri="{FF2B5EF4-FFF2-40B4-BE49-F238E27FC236}">
                  <a16:creationId xmlns:a16="http://schemas.microsoft.com/office/drawing/2014/main" id="{00000000-0008-0000-0000-00006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SCD-650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48</xdr:row>
          <xdr:rowOff>9525</xdr:rowOff>
        </xdr:from>
        <xdr:to>
          <xdr:col>1</xdr:col>
          <xdr:colOff>733425</xdr:colOff>
          <xdr:row>48</xdr:row>
          <xdr:rowOff>161925</xdr:rowOff>
        </xdr:to>
        <xdr:sp macro="" textlink="">
          <xdr:nvSpPr>
            <xdr:cNvPr id="8298" name="Check Box 106" hidden="1">
              <a:extLst>
                <a:ext uri="{63B3BB69-23CF-44E3-9099-C40C66FF867C}">
                  <a14:compatExt spid="_x0000_s8298"/>
                </a:ext>
                <a:ext uri="{FF2B5EF4-FFF2-40B4-BE49-F238E27FC236}">
                  <a16:creationId xmlns:a16="http://schemas.microsoft.com/office/drawing/2014/main" id="{00000000-0008-0000-0000-00006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SC-750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49</xdr:row>
          <xdr:rowOff>0</xdr:rowOff>
        </xdr:from>
        <xdr:to>
          <xdr:col>1</xdr:col>
          <xdr:colOff>733425</xdr:colOff>
          <xdr:row>50</xdr:row>
          <xdr:rowOff>0</xdr:rowOff>
        </xdr:to>
        <xdr:sp macro="" textlink="">
          <xdr:nvSpPr>
            <xdr:cNvPr id="8299" name="Check Box 107" hidden="1">
              <a:extLst>
                <a:ext uri="{63B3BB69-23CF-44E3-9099-C40C66FF867C}">
                  <a14:compatExt spid="_x0000_s8299"/>
                </a:ext>
                <a:ext uri="{FF2B5EF4-FFF2-40B4-BE49-F238E27FC236}">
                  <a16:creationId xmlns:a16="http://schemas.microsoft.com/office/drawing/2014/main" id="{00000000-0008-0000-0000-00006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SCD-750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50</xdr:row>
          <xdr:rowOff>0</xdr:rowOff>
        </xdr:from>
        <xdr:to>
          <xdr:col>1</xdr:col>
          <xdr:colOff>733425</xdr:colOff>
          <xdr:row>51</xdr:row>
          <xdr:rowOff>0</xdr:rowOff>
        </xdr:to>
        <xdr:sp macro="" textlink="">
          <xdr:nvSpPr>
            <xdr:cNvPr id="8300" name="Check Box 108" hidden="1">
              <a:extLst>
                <a:ext uri="{63B3BB69-23CF-44E3-9099-C40C66FF867C}">
                  <a14:compatExt spid="_x0000_s8300"/>
                </a:ext>
                <a:ext uri="{FF2B5EF4-FFF2-40B4-BE49-F238E27FC236}">
                  <a16:creationId xmlns:a16="http://schemas.microsoft.com/office/drawing/2014/main" id="{00000000-0008-0000-0000-00006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SC-850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51</xdr:row>
          <xdr:rowOff>0</xdr:rowOff>
        </xdr:from>
        <xdr:to>
          <xdr:col>1</xdr:col>
          <xdr:colOff>733425</xdr:colOff>
          <xdr:row>52</xdr:row>
          <xdr:rowOff>0</xdr:rowOff>
        </xdr:to>
        <xdr:sp macro="" textlink="">
          <xdr:nvSpPr>
            <xdr:cNvPr id="8301" name="Check Box 109" hidden="1">
              <a:extLst>
                <a:ext uri="{63B3BB69-23CF-44E3-9099-C40C66FF867C}">
                  <a14:compatExt spid="_x0000_s8301"/>
                </a:ext>
                <a:ext uri="{FF2B5EF4-FFF2-40B4-BE49-F238E27FC236}">
                  <a16:creationId xmlns:a16="http://schemas.microsoft.com/office/drawing/2014/main" id="{00000000-0008-0000-0000-00006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SCD-850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51</xdr:row>
          <xdr:rowOff>123825</xdr:rowOff>
        </xdr:from>
        <xdr:to>
          <xdr:col>1</xdr:col>
          <xdr:colOff>733425</xdr:colOff>
          <xdr:row>53</xdr:row>
          <xdr:rowOff>19050</xdr:rowOff>
        </xdr:to>
        <xdr:sp macro="" textlink="">
          <xdr:nvSpPr>
            <xdr:cNvPr id="8302" name="Check Box 110" hidden="1">
              <a:extLst>
                <a:ext uri="{63B3BB69-23CF-44E3-9099-C40C66FF867C}">
                  <a14:compatExt spid="_x0000_s8302"/>
                </a:ext>
                <a:ext uri="{FF2B5EF4-FFF2-40B4-BE49-F238E27FC236}">
                  <a16:creationId xmlns:a16="http://schemas.microsoft.com/office/drawing/2014/main" id="{00000000-0008-0000-0000-00006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SC-1000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52</xdr:row>
          <xdr:rowOff>114300</xdr:rowOff>
        </xdr:from>
        <xdr:to>
          <xdr:col>1</xdr:col>
          <xdr:colOff>733425</xdr:colOff>
          <xdr:row>54</xdr:row>
          <xdr:rowOff>9525</xdr:rowOff>
        </xdr:to>
        <xdr:sp macro="" textlink="">
          <xdr:nvSpPr>
            <xdr:cNvPr id="8304" name="Check Box 112" hidden="1">
              <a:extLst>
                <a:ext uri="{63B3BB69-23CF-44E3-9099-C40C66FF867C}">
                  <a14:compatExt spid="_x0000_s8304"/>
                </a:ext>
                <a:ext uri="{FF2B5EF4-FFF2-40B4-BE49-F238E27FC236}">
                  <a16:creationId xmlns:a16="http://schemas.microsoft.com/office/drawing/2014/main" id="{00000000-0008-0000-0000-00007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SCD-1000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53</xdr:row>
          <xdr:rowOff>142875</xdr:rowOff>
        </xdr:from>
        <xdr:to>
          <xdr:col>1</xdr:col>
          <xdr:colOff>733425</xdr:colOff>
          <xdr:row>54</xdr:row>
          <xdr:rowOff>142875</xdr:rowOff>
        </xdr:to>
        <xdr:sp macro="" textlink="">
          <xdr:nvSpPr>
            <xdr:cNvPr id="8305" name="Check Box 113" hidden="1">
              <a:extLst>
                <a:ext uri="{63B3BB69-23CF-44E3-9099-C40C66FF867C}">
                  <a14:compatExt spid="_x0000_s8305"/>
                </a:ext>
                <a:ext uri="{FF2B5EF4-FFF2-40B4-BE49-F238E27FC236}">
                  <a16:creationId xmlns:a16="http://schemas.microsoft.com/office/drawing/2014/main" id="{00000000-0008-0000-0000-00007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SC-1500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54</xdr:row>
          <xdr:rowOff>114300</xdr:rowOff>
        </xdr:from>
        <xdr:to>
          <xdr:col>1</xdr:col>
          <xdr:colOff>733425</xdr:colOff>
          <xdr:row>55</xdr:row>
          <xdr:rowOff>171450</xdr:rowOff>
        </xdr:to>
        <xdr:sp macro="" textlink="">
          <xdr:nvSpPr>
            <xdr:cNvPr id="8306" name="Check Box 114" hidden="1">
              <a:extLst>
                <a:ext uri="{63B3BB69-23CF-44E3-9099-C40C66FF867C}">
                  <a14:compatExt spid="_x0000_s8306"/>
                </a:ext>
                <a:ext uri="{FF2B5EF4-FFF2-40B4-BE49-F238E27FC236}">
                  <a16:creationId xmlns:a16="http://schemas.microsoft.com/office/drawing/2014/main" id="{00000000-0008-0000-0000-00007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SC-2000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55</xdr:row>
          <xdr:rowOff>114300</xdr:rowOff>
        </xdr:from>
        <xdr:to>
          <xdr:col>1</xdr:col>
          <xdr:colOff>733425</xdr:colOff>
          <xdr:row>56</xdr:row>
          <xdr:rowOff>142875</xdr:rowOff>
        </xdr:to>
        <xdr:sp macro="" textlink="">
          <xdr:nvSpPr>
            <xdr:cNvPr id="8307" name="Check Box 115" hidden="1">
              <a:extLst>
                <a:ext uri="{63B3BB69-23CF-44E3-9099-C40C66FF867C}">
                  <a14:compatExt spid="_x0000_s8307"/>
                </a:ext>
                <a:ext uri="{FF2B5EF4-FFF2-40B4-BE49-F238E27FC236}">
                  <a16:creationId xmlns:a16="http://schemas.microsoft.com/office/drawing/2014/main" id="{00000000-0008-0000-0000-00007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SC-3000                       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56</xdr:row>
          <xdr:rowOff>95250</xdr:rowOff>
        </xdr:from>
        <xdr:to>
          <xdr:col>1</xdr:col>
          <xdr:colOff>733425</xdr:colOff>
          <xdr:row>57</xdr:row>
          <xdr:rowOff>152400</xdr:rowOff>
        </xdr:to>
        <xdr:sp macro="" textlink="">
          <xdr:nvSpPr>
            <xdr:cNvPr id="8308" name="Check Box 116" hidden="1">
              <a:extLst>
                <a:ext uri="{63B3BB69-23CF-44E3-9099-C40C66FF867C}">
                  <a14:compatExt spid="_x0000_s8308"/>
                </a:ext>
                <a:ext uri="{FF2B5EF4-FFF2-40B4-BE49-F238E27FC236}">
                  <a16:creationId xmlns:a16="http://schemas.microsoft.com/office/drawing/2014/main" id="{00000000-0008-0000-0000-00007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SC-4000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45</xdr:row>
          <xdr:rowOff>142875</xdr:rowOff>
        </xdr:from>
        <xdr:to>
          <xdr:col>1</xdr:col>
          <xdr:colOff>723900</xdr:colOff>
          <xdr:row>47</xdr:row>
          <xdr:rowOff>9525</xdr:rowOff>
        </xdr:to>
        <xdr:sp macro="" textlink="">
          <xdr:nvSpPr>
            <xdr:cNvPr id="8309" name="Check Box 117" hidden="1">
              <a:extLst>
                <a:ext uri="{63B3BB69-23CF-44E3-9099-C40C66FF867C}">
                  <a14:compatExt spid="_x0000_s8309"/>
                </a:ext>
                <a:ext uri="{FF2B5EF4-FFF2-40B4-BE49-F238E27FC236}">
                  <a16:creationId xmlns:a16="http://schemas.microsoft.com/office/drawing/2014/main" id="{00000000-0008-0000-0000-00007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SC-650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95250</xdr:colOff>
      <xdr:row>1</xdr:row>
      <xdr:rowOff>190499</xdr:rowOff>
    </xdr:from>
    <xdr:to>
      <xdr:col>4</xdr:col>
      <xdr:colOff>809625</xdr:colOff>
      <xdr:row>5</xdr:row>
      <xdr:rowOff>83342</xdr:rowOff>
    </xdr:to>
    <xdr:pic>
      <xdr:nvPicPr>
        <xdr:cNvPr id="50" name="Picture 49" descr="image004">
          <a:extLst>
            <a:ext uri="{FF2B5EF4-FFF2-40B4-BE49-F238E27FC236}">
              <a16:creationId xmlns:a16="http://schemas.microsoft.com/office/drawing/2014/main" id="{297D4EEF-5D81-4375-AD58-77611232D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250030"/>
          <a:ext cx="714375" cy="631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107950</xdr:colOff>
      <xdr:row>31</xdr:row>
      <xdr:rowOff>133350</xdr:rowOff>
    </xdr:from>
    <xdr:to>
      <xdr:col>11</xdr:col>
      <xdr:colOff>838200</xdr:colOff>
      <xdr:row>31</xdr:row>
      <xdr:rowOff>133350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000-000039200000}"/>
            </a:ext>
          </a:extLst>
        </xdr:cNvPr>
        <xdr:cNvSpPr>
          <a:spLocks noChangeShapeType="1"/>
        </xdr:cNvSpPr>
      </xdr:nvSpPr>
      <xdr:spPr bwMode="auto">
        <a:xfrm flipV="1">
          <a:off x="7775575" y="5000625"/>
          <a:ext cx="1968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120650</xdr:colOff>
      <xdr:row>32</xdr:row>
      <xdr:rowOff>209550</xdr:rowOff>
    </xdr:from>
    <xdr:to>
      <xdr:col>12</xdr:col>
      <xdr:colOff>209550</xdr:colOff>
      <xdr:row>32</xdr:row>
      <xdr:rowOff>209550</xdr:rowOff>
    </xdr:to>
    <xdr:sp macro="" textlink="">
      <xdr:nvSpPr>
        <xdr:cNvPr id="3" name="Line 21">
          <a:extLst>
            <a:ext uri="{FF2B5EF4-FFF2-40B4-BE49-F238E27FC236}">
              <a16:creationId xmlns:a16="http://schemas.microsoft.com/office/drawing/2014/main" id="{00000000-0008-0000-0000-00003A200000}"/>
            </a:ext>
          </a:extLst>
        </xdr:cNvPr>
        <xdr:cNvSpPr>
          <a:spLocks noChangeShapeType="1"/>
        </xdr:cNvSpPr>
      </xdr:nvSpPr>
      <xdr:spPr bwMode="auto">
        <a:xfrm>
          <a:off x="8407400" y="5210175"/>
          <a:ext cx="154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23</xdr:col>
      <xdr:colOff>241300</xdr:colOff>
      <xdr:row>53</xdr:row>
      <xdr:rowOff>139700</xdr:rowOff>
    </xdr:from>
    <xdr:to>
      <xdr:col>23</xdr:col>
      <xdr:colOff>349250</xdr:colOff>
      <xdr:row>55</xdr:row>
      <xdr:rowOff>15874</xdr:rowOff>
    </xdr:to>
    <xdr:sp macro="" textlink="">
      <xdr:nvSpPr>
        <xdr:cNvPr id="4" name="Text Box 24">
          <a:extLst>
            <a:ext uri="{FF2B5EF4-FFF2-40B4-BE49-F238E27FC236}">
              <a16:creationId xmlns:a16="http://schemas.microsoft.com/office/drawing/2014/main" id="{00000000-0008-0000-0000-00003B200000}"/>
            </a:ext>
          </a:extLst>
        </xdr:cNvPr>
        <xdr:cNvSpPr txBox="1">
          <a:spLocks noChangeArrowheads="1"/>
        </xdr:cNvSpPr>
      </xdr:nvSpPr>
      <xdr:spPr bwMode="auto">
        <a:xfrm>
          <a:off x="14633575" y="8502650"/>
          <a:ext cx="1079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177800</xdr:colOff>
      <xdr:row>56</xdr:row>
      <xdr:rowOff>114300</xdr:rowOff>
    </xdr:from>
    <xdr:to>
      <xdr:col>2</xdr:col>
      <xdr:colOff>939800</xdr:colOff>
      <xdr:row>57</xdr:row>
      <xdr:rowOff>215900</xdr:rowOff>
    </xdr:to>
    <xdr:sp macro="" textlink="">
      <xdr:nvSpPr>
        <xdr:cNvPr id="5" name="Text Box 74">
          <a:extLst>
            <a:ext uri="{FF2B5EF4-FFF2-40B4-BE49-F238E27FC236}">
              <a16:creationId xmlns:a16="http://schemas.microsoft.com/office/drawing/2014/main" id="{00000000-0008-0000-0000-00003C200000}"/>
            </a:ext>
          </a:extLst>
        </xdr:cNvPr>
        <xdr:cNvSpPr txBox="1">
          <a:spLocks noChangeArrowheads="1"/>
        </xdr:cNvSpPr>
      </xdr:nvSpPr>
      <xdr:spPr bwMode="auto">
        <a:xfrm>
          <a:off x="1339850" y="9020175"/>
          <a:ext cx="7620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65</xdr:row>
          <xdr:rowOff>47625</xdr:rowOff>
        </xdr:from>
        <xdr:to>
          <xdr:col>3</xdr:col>
          <xdr:colOff>381000</xdr:colOff>
          <xdr:row>66</xdr:row>
          <xdr:rowOff>114300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NO, NOT TAX EXEMPT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65</xdr:row>
          <xdr:rowOff>57150</xdr:rowOff>
        </xdr:from>
        <xdr:to>
          <xdr:col>5</xdr:col>
          <xdr:colOff>657225</xdr:colOff>
          <xdr:row>66</xdr:row>
          <xdr:rowOff>123825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EXEMP. CERT. REQ.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46</xdr:row>
          <xdr:rowOff>0</xdr:rowOff>
        </xdr:from>
        <xdr:to>
          <xdr:col>2</xdr:col>
          <xdr:colOff>942975</xdr:colOff>
          <xdr:row>47</xdr:row>
          <xdr:rowOff>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 PSI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48</xdr:row>
          <xdr:rowOff>0</xdr:rowOff>
        </xdr:from>
        <xdr:to>
          <xdr:col>2</xdr:col>
          <xdr:colOff>942975</xdr:colOff>
          <xdr:row>49</xdr:row>
          <xdr:rowOff>19050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75 PSI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47</xdr:row>
          <xdr:rowOff>19050</xdr:rowOff>
        </xdr:from>
        <xdr:to>
          <xdr:col>2</xdr:col>
          <xdr:colOff>942975</xdr:colOff>
          <xdr:row>48</xdr:row>
          <xdr:rowOff>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60 PSI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50</xdr:row>
          <xdr:rowOff>9525</xdr:rowOff>
        </xdr:from>
        <xdr:to>
          <xdr:col>2</xdr:col>
          <xdr:colOff>942975</xdr:colOff>
          <xdr:row>51</xdr:row>
          <xdr:rowOff>19050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100 PSI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49</xdr:row>
          <xdr:rowOff>9525</xdr:rowOff>
        </xdr:from>
        <xdr:to>
          <xdr:col>2</xdr:col>
          <xdr:colOff>942975</xdr:colOff>
          <xdr:row>50</xdr:row>
          <xdr:rowOff>9525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80 PSI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26</xdr:row>
          <xdr:rowOff>171450</xdr:rowOff>
        </xdr:from>
        <xdr:to>
          <xdr:col>12</xdr:col>
          <xdr:colOff>123825</xdr:colOff>
          <xdr:row>28</xdr:row>
          <xdr:rowOff>142875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HOLD FOR APPROVAL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26</xdr:row>
          <xdr:rowOff>38100</xdr:rowOff>
        </xdr:from>
        <xdr:to>
          <xdr:col>9</xdr:col>
          <xdr:colOff>152400</xdr:colOff>
          <xdr:row>28</xdr:row>
          <xdr:rowOff>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OR SOONER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27</xdr:row>
          <xdr:rowOff>104775</xdr:rowOff>
        </xdr:from>
        <xdr:to>
          <xdr:col>9</xdr:col>
          <xdr:colOff>152400</xdr:colOff>
          <xdr:row>29</xdr:row>
          <xdr:rowOff>28575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BEFORE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30</xdr:row>
          <xdr:rowOff>142875</xdr:rowOff>
        </xdr:from>
        <xdr:to>
          <xdr:col>9</xdr:col>
          <xdr:colOff>95250</xdr:colOff>
          <xdr:row>32</xdr:row>
          <xdr:rowOff>47625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TRUCK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32</xdr:row>
          <xdr:rowOff>0</xdr:rowOff>
        </xdr:from>
        <xdr:to>
          <xdr:col>10</xdr:col>
          <xdr:colOff>47625</xdr:colOff>
          <xdr:row>33</xdr:row>
          <xdr:rowOff>142875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 - SPECIFY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35</xdr:row>
          <xdr:rowOff>66675</xdr:rowOff>
        </xdr:from>
        <xdr:to>
          <xdr:col>3</xdr:col>
          <xdr:colOff>600075</xdr:colOff>
          <xdr:row>36</xdr:row>
          <xdr:rowOff>142875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NATURAL GAS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41</xdr:row>
          <xdr:rowOff>95250</xdr:rowOff>
        </xdr:from>
        <xdr:to>
          <xdr:col>3</xdr:col>
          <xdr:colOff>600075</xdr:colOff>
          <xdr:row>42</xdr:row>
          <xdr:rowOff>114300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PREPAID &amp; CHARGE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41</xdr:row>
          <xdr:rowOff>47625</xdr:rowOff>
        </xdr:from>
        <xdr:to>
          <xdr:col>5</xdr:col>
          <xdr:colOff>619125</xdr:colOff>
          <xdr:row>43</xdr:row>
          <xdr:rowOff>0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51</xdr:row>
          <xdr:rowOff>9525</xdr:rowOff>
        </xdr:from>
        <xdr:to>
          <xdr:col>2</xdr:col>
          <xdr:colOff>942975</xdr:colOff>
          <xdr:row>52</xdr:row>
          <xdr:rowOff>0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125 PSI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38</xdr:row>
          <xdr:rowOff>1</xdr:rowOff>
        </xdr:from>
        <xdr:to>
          <xdr:col>3</xdr:col>
          <xdr:colOff>409575</xdr:colOff>
          <xdr:row>39</xdr:row>
          <xdr:rowOff>1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IS PK THE BASIS OF DESIGN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38</xdr:row>
          <xdr:rowOff>219075</xdr:rowOff>
        </xdr:from>
        <xdr:to>
          <xdr:col>2</xdr:col>
          <xdr:colOff>685800</xdr:colOff>
          <xdr:row>41</xdr:row>
          <xdr:rowOff>0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1085850</xdr:colOff>
          <xdr:row>38</xdr:row>
          <xdr:rowOff>200025</xdr:rowOff>
        </xdr:from>
        <xdr:to>
          <xdr:col>4</xdr:col>
          <xdr:colOff>247650</xdr:colOff>
          <xdr:row>41</xdr:row>
          <xdr:rowOff>0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NAMED EQUALLY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1085850</xdr:colOff>
          <xdr:row>38</xdr:row>
          <xdr:rowOff>1</xdr:rowOff>
        </xdr:from>
        <xdr:to>
          <xdr:col>4</xdr:col>
          <xdr:colOff>304800</xdr:colOff>
          <xdr:row>38</xdr:row>
          <xdr:rowOff>190501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0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NOT NAMED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1000125</xdr:colOff>
          <xdr:row>41</xdr:row>
          <xdr:rowOff>47625</xdr:rowOff>
        </xdr:from>
        <xdr:to>
          <xdr:col>4</xdr:col>
          <xdr:colOff>428625</xdr:colOff>
          <xdr:row>43</xdr:row>
          <xdr:rowOff>0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0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FOB 3RD PARTY BILL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52</xdr:row>
          <xdr:rowOff>0</xdr:rowOff>
        </xdr:from>
        <xdr:to>
          <xdr:col>3</xdr:col>
          <xdr:colOff>9525</xdr:colOff>
          <xdr:row>53</xdr:row>
          <xdr:rowOff>9525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150 PSI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46</xdr:row>
          <xdr:rowOff>152400</xdr:rowOff>
        </xdr:from>
        <xdr:to>
          <xdr:col>1</xdr:col>
          <xdr:colOff>733425</xdr:colOff>
          <xdr:row>48</xdr:row>
          <xdr:rowOff>57150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000-00006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ST1500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48</xdr:row>
          <xdr:rowOff>9525</xdr:rowOff>
        </xdr:from>
        <xdr:to>
          <xdr:col>1</xdr:col>
          <xdr:colOff>742950</xdr:colOff>
          <xdr:row>49</xdr:row>
          <xdr:rowOff>0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000-00006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ST1750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49</xdr:row>
          <xdr:rowOff>0</xdr:rowOff>
        </xdr:from>
        <xdr:to>
          <xdr:col>1</xdr:col>
          <xdr:colOff>742950</xdr:colOff>
          <xdr:row>50</xdr:row>
          <xdr:rowOff>19050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000-00006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50</xdr:row>
          <xdr:rowOff>0</xdr:rowOff>
        </xdr:from>
        <xdr:to>
          <xdr:col>1</xdr:col>
          <xdr:colOff>742950</xdr:colOff>
          <xdr:row>51</xdr:row>
          <xdr:rowOff>19050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000-00006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ST2500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51</xdr:row>
          <xdr:rowOff>0</xdr:rowOff>
        </xdr:from>
        <xdr:to>
          <xdr:col>1</xdr:col>
          <xdr:colOff>742950</xdr:colOff>
          <xdr:row>52</xdr:row>
          <xdr:rowOff>19050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000-00006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ST3000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51</xdr:row>
          <xdr:rowOff>123825</xdr:rowOff>
        </xdr:from>
        <xdr:to>
          <xdr:col>1</xdr:col>
          <xdr:colOff>742950</xdr:colOff>
          <xdr:row>53</xdr:row>
          <xdr:rowOff>57150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000-00006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ST3500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52</xdr:row>
          <xdr:rowOff>114300</xdr:rowOff>
        </xdr:from>
        <xdr:to>
          <xdr:col>1</xdr:col>
          <xdr:colOff>742950</xdr:colOff>
          <xdr:row>54</xdr:row>
          <xdr:rowOff>47625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000-00007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ST4000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45</xdr:row>
          <xdr:rowOff>142875</xdr:rowOff>
        </xdr:from>
        <xdr:to>
          <xdr:col>1</xdr:col>
          <xdr:colOff>733425</xdr:colOff>
          <xdr:row>47</xdr:row>
          <xdr:rowOff>47625</xdr:rowOff>
        </xdr:to>
        <xdr:sp macro="" textlink=""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  <a:ext uri="{FF2B5EF4-FFF2-40B4-BE49-F238E27FC236}">
                  <a16:creationId xmlns:a16="http://schemas.microsoft.com/office/drawing/2014/main" id="{00000000-0008-0000-0000-00007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ST1250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95250</xdr:colOff>
      <xdr:row>1</xdr:row>
      <xdr:rowOff>190499</xdr:rowOff>
    </xdr:from>
    <xdr:to>
      <xdr:col>4</xdr:col>
      <xdr:colOff>809625</xdr:colOff>
      <xdr:row>5</xdr:row>
      <xdr:rowOff>83342</xdr:rowOff>
    </xdr:to>
    <xdr:pic>
      <xdr:nvPicPr>
        <xdr:cNvPr id="49" name="Picture 48" descr="image004">
          <a:extLst>
            <a:ext uri="{FF2B5EF4-FFF2-40B4-BE49-F238E27FC236}">
              <a16:creationId xmlns:a16="http://schemas.microsoft.com/office/drawing/2014/main" id="{297D4EEF-5D81-4375-AD58-77611232D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247649"/>
          <a:ext cx="714375" cy="740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55</xdr:row>
          <xdr:rowOff>114300</xdr:rowOff>
        </xdr:from>
        <xdr:to>
          <xdr:col>1</xdr:col>
          <xdr:colOff>742950</xdr:colOff>
          <xdr:row>57</xdr:row>
          <xdr:rowOff>47625</xdr:rowOff>
        </xdr:to>
        <xdr:sp macro="" textlink="">
          <xdr:nvSpPr>
            <xdr:cNvPr id="15403" name="Check Box 43" hidden="1">
              <a:extLst>
                <a:ext uri="{63B3BB69-23CF-44E3-9099-C40C66FF867C}">
                  <a14:compatExt spid="_x0000_s15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OUTDOOR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107950</xdr:colOff>
      <xdr:row>31</xdr:row>
      <xdr:rowOff>133350</xdr:rowOff>
    </xdr:from>
    <xdr:to>
      <xdr:col>11</xdr:col>
      <xdr:colOff>838200</xdr:colOff>
      <xdr:row>31</xdr:row>
      <xdr:rowOff>133350</xdr:rowOff>
    </xdr:to>
    <xdr:sp macro="" textlink="">
      <xdr:nvSpPr>
        <xdr:cNvPr id="3904" name="Line 3">
          <a:extLst>
            <a:ext uri="{FF2B5EF4-FFF2-40B4-BE49-F238E27FC236}">
              <a16:creationId xmlns:a16="http://schemas.microsoft.com/office/drawing/2014/main" id="{00000000-0008-0000-0100-0000400F0000}"/>
            </a:ext>
          </a:extLst>
        </xdr:cNvPr>
        <xdr:cNvSpPr>
          <a:spLocks noChangeShapeType="1"/>
        </xdr:cNvSpPr>
      </xdr:nvSpPr>
      <xdr:spPr bwMode="auto">
        <a:xfrm flipV="1">
          <a:off x="7467600" y="4794250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120650</xdr:colOff>
      <xdr:row>32</xdr:row>
      <xdr:rowOff>209550</xdr:rowOff>
    </xdr:from>
    <xdr:to>
      <xdr:col>12</xdr:col>
      <xdr:colOff>209550</xdr:colOff>
      <xdr:row>32</xdr:row>
      <xdr:rowOff>209550</xdr:rowOff>
    </xdr:to>
    <xdr:sp macro="" textlink="">
      <xdr:nvSpPr>
        <xdr:cNvPr id="3905" name="Line 21">
          <a:extLst>
            <a:ext uri="{FF2B5EF4-FFF2-40B4-BE49-F238E27FC236}">
              <a16:creationId xmlns:a16="http://schemas.microsoft.com/office/drawing/2014/main" id="{00000000-0008-0000-0100-0000410F0000}"/>
            </a:ext>
          </a:extLst>
        </xdr:cNvPr>
        <xdr:cNvSpPr>
          <a:spLocks noChangeShapeType="1"/>
        </xdr:cNvSpPr>
      </xdr:nvSpPr>
      <xdr:spPr bwMode="auto">
        <a:xfrm>
          <a:off x="8121650" y="5003800"/>
          <a:ext cx="161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23</xdr:col>
      <xdr:colOff>241300</xdr:colOff>
      <xdr:row>53</xdr:row>
      <xdr:rowOff>139700</xdr:rowOff>
    </xdr:from>
    <xdr:to>
      <xdr:col>23</xdr:col>
      <xdr:colOff>349250</xdr:colOff>
      <xdr:row>54</xdr:row>
      <xdr:rowOff>158749</xdr:rowOff>
    </xdr:to>
    <xdr:sp macro="" textlink="">
      <xdr:nvSpPr>
        <xdr:cNvPr id="3906" name="Text Box 24">
          <a:extLst>
            <a:ext uri="{FF2B5EF4-FFF2-40B4-BE49-F238E27FC236}">
              <a16:creationId xmlns:a16="http://schemas.microsoft.com/office/drawing/2014/main" id="{00000000-0008-0000-0100-0000420F0000}"/>
            </a:ext>
          </a:extLst>
        </xdr:cNvPr>
        <xdr:cNvSpPr txBox="1">
          <a:spLocks noChangeArrowheads="1"/>
        </xdr:cNvSpPr>
      </xdr:nvSpPr>
      <xdr:spPr bwMode="auto">
        <a:xfrm>
          <a:off x="14592300" y="8255000"/>
          <a:ext cx="1079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177800</xdr:colOff>
      <xdr:row>56</xdr:row>
      <xdr:rowOff>114300</xdr:rowOff>
    </xdr:from>
    <xdr:to>
      <xdr:col>2</xdr:col>
      <xdr:colOff>939800</xdr:colOff>
      <xdr:row>57</xdr:row>
      <xdr:rowOff>215900</xdr:rowOff>
    </xdr:to>
    <xdr:sp macro="" textlink="">
      <xdr:nvSpPr>
        <xdr:cNvPr id="3907" name="Text Box 74">
          <a:extLst>
            <a:ext uri="{FF2B5EF4-FFF2-40B4-BE49-F238E27FC236}">
              <a16:creationId xmlns:a16="http://schemas.microsoft.com/office/drawing/2014/main" id="{00000000-0008-0000-0100-0000430F0000}"/>
            </a:ext>
          </a:extLst>
        </xdr:cNvPr>
        <xdr:cNvSpPr txBox="1">
          <a:spLocks noChangeArrowheads="1"/>
        </xdr:cNvSpPr>
      </xdr:nvSpPr>
      <xdr:spPr bwMode="auto">
        <a:xfrm>
          <a:off x="1263650" y="8763000"/>
          <a:ext cx="7620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95248</xdr:colOff>
      <xdr:row>52</xdr:row>
      <xdr:rowOff>95250</xdr:rowOff>
    </xdr:from>
    <xdr:to>
      <xdr:col>2</xdr:col>
      <xdr:colOff>1059655</xdr:colOff>
      <xdr:row>57</xdr:row>
      <xdr:rowOff>224386</xdr:rowOff>
    </xdr:to>
    <xdr:sp macro="" textlink="">
      <xdr:nvSpPr>
        <xdr:cNvPr id="3147" name="Text Box 75">
          <a:extLst>
            <a:ext uri="{FF2B5EF4-FFF2-40B4-BE49-F238E27FC236}">
              <a16:creationId xmlns:a16="http://schemas.microsoft.com/office/drawing/2014/main" id="{00000000-0008-0000-0100-00004B0C0000}"/>
            </a:ext>
          </a:extLst>
        </xdr:cNvPr>
        <xdr:cNvSpPr txBox="1">
          <a:spLocks noChangeArrowheads="1"/>
        </xdr:cNvSpPr>
      </xdr:nvSpPr>
      <xdr:spPr bwMode="auto">
        <a:xfrm>
          <a:off x="1119186" y="8274844"/>
          <a:ext cx="964407" cy="10101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* STD  CM300 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TO C1050</a:t>
          </a:r>
        </a:p>
        <a:p>
          <a:pPr lvl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rtl="0"/>
          <a:r>
            <a:rPr lang="en-US" sz="1000" b="1" i="0" baseline="0">
              <a:latin typeface="Arial Narrow" pitchFamily="34" charset="0"/>
              <a:ea typeface="+mn-ea"/>
              <a:cs typeface="Arial" pitchFamily="34" charset="0"/>
            </a:rPr>
            <a:t>** </a:t>
          </a:r>
          <a:r>
            <a:rPr lang="en-US" sz="1000" b="1" i="0" baseline="0">
              <a:effectLst/>
              <a:latin typeface="Arial Narrow" panose="020B0606020202030204" pitchFamily="34" charset="0"/>
              <a:ea typeface="+mn-ea"/>
              <a:cs typeface="+mn-cs"/>
            </a:rPr>
            <a:t>STD  C1500 </a:t>
          </a:r>
          <a:endParaRPr lang="en-US" sz="1000">
            <a:effectLst/>
            <a:latin typeface="Arial Narrow" panose="020B0606020202030204" pitchFamily="34" charset="0"/>
          </a:endParaRPr>
        </a:p>
        <a:p>
          <a:pPr rtl="0"/>
          <a:r>
            <a:rPr lang="en-US" sz="1000" b="1" i="0" baseline="0">
              <a:effectLst/>
              <a:latin typeface="Arial Narrow" panose="020B0606020202030204" pitchFamily="34" charset="0"/>
              <a:ea typeface="+mn-ea"/>
              <a:cs typeface="+mn-cs"/>
            </a:rPr>
            <a:t>TO C4000</a:t>
          </a:r>
          <a:endParaRPr lang="en-US" sz="1000">
            <a:effectLst/>
            <a:latin typeface="Arial Narrow" panose="020B0606020202030204" pitchFamily="34" charset="0"/>
          </a:endParaRPr>
        </a:p>
        <a:p>
          <a:pPr algn="l" rtl="0">
            <a:lnSpc>
              <a:spcPts val="700"/>
            </a:lnSpc>
            <a:defRPr sz="1000"/>
          </a:pPr>
          <a:endParaRPr lang="en-U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63</xdr:row>
          <xdr:rowOff>47625</xdr:rowOff>
        </xdr:from>
        <xdr:to>
          <xdr:col>3</xdr:col>
          <xdr:colOff>361950</xdr:colOff>
          <xdr:row>65</xdr:row>
          <xdr:rowOff>9525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NO, NOT TAX EXEMPT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63</xdr:row>
          <xdr:rowOff>57150</xdr:rowOff>
        </xdr:from>
        <xdr:to>
          <xdr:col>5</xdr:col>
          <xdr:colOff>638175</xdr:colOff>
          <xdr:row>65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EXEMP. CERT. REQ.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48</xdr:row>
          <xdr:rowOff>95250</xdr:rowOff>
        </xdr:from>
        <xdr:to>
          <xdr:col>1</xdr:col>
          <xdr:colOff>857250</xdr:colOff>
          <xdr:row>49</xdr:row>
          <xdr:rowOff>161925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C750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45</xdr:row>
          <xdr:rowOff>0</xdr:rowOff>
        </xdr:from>
        <xdr:to>
          <xdr:col>1</xdr:col>
          <xdr:colOff>876300</xdr:colOff>
          <xdr:row>46</xdr:row>
          <xdr:rowOff>85725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CM300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46</xdr:row>
          <xdr:rowOff>57150</xdr:rowOff>
        </xdr:from>
        <xdr:to>
          <xdr:col>1</xdr:col>
          <xdr:colOff>904875</xdr:colOff>
          <xdr:row>47</xdr:row>
          <xdr:rowOff>133350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CM399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49</xdr:row>
          <xdr:rowOff>133350</xdr:rowOff>
        </xdr:from>
        <xdr:to>
          <xdr:col>1</xdr:col>
          <xdr:colOff>904875</xdr:colOff>
          <xdr:row>51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C900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50</xdr:row>
          <xdr:rowOff>133350</xdr:rowOff>
        </xdr:from>
        <xdr:to>
          <xdr:col>1</xdr:col>
          <xdr:colOff>923925</xdr:colOff>
          <xdr:row>52</xdr:row>
          <xdr:rowOff>19050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C1050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46</xdr:row>
          <xdr:rowOff>133350</xdr:rowOff>
        </xdr:from>
        <xdr:to>
          <xdr:col>3</xdr:col>
          <xdr:colOff>1466850</xdr:colOff>
          <xdr:row>50</xdr:row>
          <xdr:rowOff>85725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OUTDOOR OPTION -           C750 / C900 / C1050                 ONLY - ENVI CONTROL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45</xdr:row>
          <xdr:rowOff>19050</xdr:rowOff>
        </xdr:from>
        <xdr:to>
          <xdr:col>2</xdr:col>
          <xdr:colOff>933450</xdr:colOff>
          <xdr:row>46</xdr:row>
          <xdr:rowOff>133350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1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 PSI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46</xdr:row>
          <xdr:rowOff>47625</xdr:rowOff>
        </xdr:from>
        <xdr:to>
          <xdr:col>2</xdr:col>
          <xdr:colOff>933450</xdr:colOff>
          <xdr:row>48</xdr:row>
          <xdr:rowOff>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1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 PSI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48</xdr:row>
          <xdr:rowOff>95250</xdr:rowOff>
        </xdr:from>
        <xdr:to>
          <xdr:col>2</xdr:col>
          <xdr:colOff>933450</xdr:colOff>
          <xdr:row>50</xdr:row>
          <xdr:rowOff>19050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75 PSI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47</xdr:row>
          <xdr:rowOff>85725</xdr:rowOff>
        </xdr:from>
        <xdr:to>
          <xdr:col>2</xdr:col>
          <xdr:colOff>933450</xdr:colOff>
          <xdr:row>49</xdr:row>
          <xdr:rowOff>9525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1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60 PSI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50</xdr:row>
          <xdr:rowOff>133350</xdr:rowOff>
        </xdr:from>
        <xdr:to>
          <xdr:col>2</xdr:col>
          <xdr:colOff>933450</xdr:colOff>
          <xdr:row>52</xdr:row>
          <xdr:rowOff>76200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100 PSI**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49</xdr:row>
          <xdr:rowOff>114300</xdr:rowOff>
        </xdr:from>
        <xdr:to>
          <xdr:col>2</xdr:col>
          <xdr:colOff>933450</xdr:colOff>
          <xdr:row>51</xdr:row>
          <xdr:rowOff>47625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1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80 PSI*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51</xdr:row>
          <xdr:rowOff>161925</xdr:rowOff>
        </xdr:from>
        <xdr:to>
          <xdr:col>1</xdr:col>
          <xdr:colOff>904875</xdr:colOff>
          <xdr:row>53</xdr:row>
          <xdr:rowOff>57150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1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C1500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53</xdr:row>
          <xdr:rowOff>19050</xdr:rowOff>
        </xdr:from>
        <xdr:to>
          <xdr:col>1</xdr:col>
          <xdr:colOff>904875</xdr:colOff>
          <xdr:row>54</xdr:row>
          <xdr:rowOff>133350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1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54</xdr:row>
          <xdr:rowOff>95250</xdr:rowOff>
        </xdr:from>
        <xdr:to>
          <xdr:col>1</xdr:col>
          <xdr:colOff>923925</xdr:colOff>
          <xdr:row>56</xdr:row>
          <xdr:rowOff>9525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1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C2500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26</xdr:row>
          <xdr:rowOff>171450</xdr:rowOff>
        </xdr:from>
        <xdr:to>
          <xdr:col>12</xdr:col>
          <xdr:colOff>95250</xdr:colOff>
          <xdr:row>28</xdr:row>
          <xdr:rowOff>171450</xdr:rowOff>
        </xdr:to>
        <xdr:sp macro="" textlink="">
          <xdr:nvSpPr>
            <xdr:cNvPr id="3358" name="Check Box 286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1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HOLD FOR APPROVAL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26</xdr:row>
          <xdr:rowOff>38100</xdr:rowOff>
        </xdr:from>
        <xdr:to>
          <xdr:col>9</xdr:col>
          <xdr:colOff>133350</xdr:colOff>
          <xdr:row>28</xdr:row>
          <xdr:rowOff>0</xdr:rowOff>
        </xdr:to>
        <xdr:sp macro="" textlink="">
          <xdr:nvSpPr>
            <xdr:cNvPr id="3359" name="Check Box 287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1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OR SOONER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27</xdr:row>
          <xdr:rowOff>104775</xdr:rowOff>
        </xdr:from>
        <xdr:to>
          <xdr:col>9</xdr:col>
          <xdr:colOff>133350</xdr:colOff>
          <xdr:row>29</xdr:row>
          <xdr:rowOff>0</xdr:rowOff>
        </xdr:to>
        <xdr:sp macro="" textlink="">
          <xdr:nvSpPr>
            <xdr:cNvPr id="3360" name="Check Box 288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1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BEFORE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30</xdr:row>
          <xdr:rowOff>142875</xdr:rowOff>
        </xdr:from>
        <xdr:to>
          <xdr:col>9</xdr:col>
          <xdr:colOff>85725</xdr:colOff>
          <xdr:row>32</xdr:row>
          <xdr:rowOff>76200</xdr:rowOff>
        </xdr:to>
        <xdr:sp macro="" textlink="">
          <xdr:nvSpPr>
            <xdr:cNvPr id="3361" name="Check Box 289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1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TRUCK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32</xdr:row>
          <xdr:rowOff>0</xdr:rowOff>
        </xdr:from>
        <xdr:to>
          <xdr:col>10</xdr:col>
          <xdr:colOff>28575</xdr:colOff>
          <xdr:row>33</xdr:row>
          <xdr:rowOff>95250</xdr:rowOff>
        </xdr:to>
        <xdr:sp macro="" textlink="">
          <xdr:nvSpPr>
            <xdr:cNvPr id="3362" name="Check Box 290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00000000-0008-0000-0100-00002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 - SPECIFY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35</xdr:row>
          <xdr:rowOff>66675</xdr:rowOff>
        </xdr:from>
        <xdr:to>
          <xdr:col>3</xdr:col>
          <xdr:colOff>581025</xdr:colOff>
          <xdr:row>36</xdr:row>
          <xdr:rowOff>238125</xdr:rowOff>
        </xdr:to>
        <xdr:sp macro="" textlink="">
          <xdr:nvSpPr>
            <xdr:cNvPr id="3367" name="Check Box 295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1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NATURAL GAS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35</xdr:row>
          <xdr:rowOff>66675</xdr:rowOff>
        </xdr:from>
        <xdr:to>
          <xdr:col>4</xdr:col>
          <xdr:colOff>438150</xdr:colOff>
          <xdr:row>36</xdr:row>
          <xdr:rowOff>238125</xdr:rowOff>
        </xdr:to>
        <xdr:sp macro="" textlink="">
          <xdr:nvSpPr>
            <xdr:cNvPr id="3368" name="Check Box 296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1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PROPANE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41</xdr:row>
          <xdr:rowOff>76200</xdr:rowOff>
        </xdr:from>
        <xdr:to>
          <xdr:col>3</xdr:col>
          <xdr:colOff>628650</xdr:colOff>
          <xdr:row>42</xdr:row>
          <xdr:rowOff>95250</xdr:rowOff>
        </xdr:to>
        <xdr:sp macro="" textlink="">
          <xdr:nvSpPr>
            <xdr:cNvPr id="3369" name="Check Box 297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1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PREPAID &amp; CHARGE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41</xdr:row>
          <xdr:rowOff>47625</xdr:rowOff>
        </xdr:from>
        <xdr:to>
          <xdr:col>5</xdr:col>
          <xdr:colOff>800100</xdr:colOff>
          <xdr:row>42</xdr:row>
          <xdr:rowOff>133350</xdr:rowOff>
        </xdr:to>
        <xdr:sp macro="" textlink="">
          <xdr:nvSpPr>
            <xdr:cNvPr id="3371" name="Check Box 299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1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55</xdr:row>
          <xdr:rowOff>152400</xdr:rowOff>
        </xdr:from>
        <xdr:to>
          <xdr:col>1</xdr:col>
          <xdr:colOff>904875</xdr:colOff>
          <xdr:row>57</xdr:row>
          <xdr:rowOff>28575</xdr:rowOff>
        </xdr:to>
        <xdr:sp macro="" textlink="">
          <xdr:nvSpPr>
            <xdr:cNvPr id="3658" name="Check Box 586" hidden="1">
              <a:extLst>
                <a:ext uri="{63B3BB69-23CF-44E3-9099-C40C66FF867C}">
                  <a14:compatExt spid="_x0000_s3658"/>
                </a:ext>
                <a:ext uri="{FF2B5EF4-FFF2-40B4-BE49-F238E27FC236}">
                  <a16:creationId xmlns:a16="http://schemas.microsoft.com/office/drawing/2014/main" id="{00000000-0008-0000-0100-00004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C3000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56</xdr:row>
          <xdr:rowOff>171450</xdr:rowOff>
        </xdr:from>
        <xdr:to>
          <xdr:col>1</xdr:col>
          <xdr:colOff>923925</xdr:colOff>
          <xdr:row>58</xdr:row>
          <xdr:rowOff>0</xdr:rowOff>
        </xdr:to>
        <xdr:sp macro="" textlink="">
          <xdr:nvSpPr>
            <xdr:cNvPr id="3743" name="Check Box 671" hidden="1">
              <a:extLst>
                <a:ext uri="{63B3BB69-23CF-44E3-9099-C40C66FF867C}">
                  <a14:compatExt spid="_x0000_s3743"/>
                </a:ext>
                <a:ext uri="{FF2B5EF4-FFF2-40B4-BE49-F238E27FC236}">
                  <a16:creationId xmlns:a16="http://schemas.microsoft.com/office/drawing/2014/main" id="{00000000-0008-0000-0100-00009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C4000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51</xdr:row>
          <xdr:rowOff>161925</xdr:rowOff>
        </xdr:from>
        <xdr:to>
          <xdr:col>2</xdr:col>
          <xdr:colOff>933450</xdr:colOff>
          <xdr:row>53</xdr:row>
          <xdr:rowOff>95250</xdr:rowOff>
        </xdr:to>
        <xdr:sp macro="" textlink="">
          <xdr:nvSpPr>
            <xdr:cNvPr id="3744" name="Check Box 672" hidden="1">
              <a:extLst>
                <a:ext uri="{63B3BB69-23CF-44E3-9099-C40C66FF867C}">
                  <a14:compatExt spid="_x0000_s3744"/>
                </a:ext>
                <a:ext uri="{FF2B5EF4-FFF2-40B4-BE49-F238E27FC236}">
                  <a16:creationId xmlns:a16="http://schemas.microsoft.com/office/drawing/2014/main" id="{00000000-0008-0000-0100-0000A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125 PSI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55</xdr:row>
          <xdr:rowOff>66675</xdr:rowOff>
        </xdr:from>
        <xdr:to>
          <xdr:col>3</xdr:col>
          <xdr:colOff>1038225</xdr:colOff>
          <xdr:row>56</xdr:row>
          <xdr:rowOff>85725</xdr:rowOff>
        </xdr:to>
        <xdr:sp macro="" textlink="">
          <xdr:nvSpPr>
            <xdr:cNvPr id="3801" name="Check Box 729" hidden="1">
              <a:extLst>
                <a:ext uri="{63B3BB69-23CF-44E3-9099-C40C66FF867C}">
                  <a14:compatExt spid="_x0000_s3801"/>
                </a:ext>
                <a:ext uri="{FF2B5EF4-FFF2-40B4-BE49-F238E27FC236}">
                  <a16:creationId xmlns:a16="http://schemas.microsoft.com/office/drawing/2014/main" id="{00000000-0008-0000-0100-0000D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208/240 Volt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56</xdr:row>
          <xdr:rowOff>114300</xdr:rowOff>
        </xdr:from>
        <xdr:to>
          <xdr:col>3</xdr:col>
          <xdr:colOff>1028700</xdr:colOff>
          <xdr:row>57</xdr:row>
          <xdr:rowOff>123825</xdr:rowOff>
        </xdr:to>
        <xdr:sp macro="" textlink="">
          <xdr:nvSpPr>
            <xdr:cNvPr id="3802" name="Check Box 730" hidden="1">
              <a:extLst>
                <a:ext uri="{63B3BB69-23CF-44E3-9099-C40C66FF867C}">
                  <a14:compatExt spid="_x0000_s3802"/>
                </a:ext>
                <a:ext uri="{FF2B5EF4-FFF2-40B4-BE49-F238E27FC236}">
                  <a16:creationId xmlns:a16="http://schemas.microsoft.com/office/drawing/2014/main" id="{00000000-0008-0000-0100-0000D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480 Volt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38</xdr:row>
          <xdr:rowOff>0</xdr:rowOff>
        </xdr:from>
        <xdr:to>
          <xdr:col>3</xdr:col>
          <xdr:colOff>488156</xdr:colOff>
          <xdr:row>39</xdr:row>
          <xdr:rowOff>76200</xdr:rowOff>
        </xdr:to>
        <xdr:sp macro="" textlink="">
          <xdr:nvSpPr>
            <xdr:cNvPr id="3822" name="Check Box 750" hidden="1">
              <a:extLst>
                <a:ext uri="{63B3BB69-23CF-44E3-9099-C40C66FF867C}">
                  <a14:compatExt spid="_x0000_s3822"/>
                </a:ext>
                <a:ext uri="{FF2B5EF4-FFF2-40B4-BE49-F238E27FC236}">
                  <a16:creationId xmlns:a16="http://schemas.microsoft.com/office/drawing/2014/main" id="{00000000-0008-0000-0100-0000E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IS PK THE BASIS OF DESIGN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38</xdr:row>
          <xdr:rowOff>219075</xdr:rowOff>
        </xdr:from>
        <xdr:to>
          <xdr:col>2</xdr:col>
          <xdr:colOff>676275</xdr:colOff>
          <xdr:row>40</xdr:row>
          <xdr:rowOff>28575</xdr:rowOff>
        </xdr:to>
        <xdr:sp macro="" textlink="">
          <xdr:nvSpPr>
            <xdr:cNvPr id="3823" name="Check Box 751" hidden="1">
              <a:extLst>
                <a:ext uri="{63B3BB69-23CF-44E3-9099-C40C66FF867C}">
                  <a14:compatExt spid="_x0000_s3823"/>
                </a:ext>
                <a:ext uri="{FF2B5EF4-FFF2-40B4-BE49-F238E27FC236}">
                  <a16:creationId xmlns:a16="http://schemas.microsoft.com/office/drawing/2014/main" id="{00000000-0008-0000-0100-0000E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39</xdr:row>
          <xdr:rowOff>21432</xdr:rowOff>
        </xdr:from>
        <xdr:to>
          <xdr:col>5</xdr:col>
          <xdr:colOff>78582</xdr:colOff>
          <xdr:row>39</xdr:row>
          <xdr:rowOff>190500</xdr:rowOff>
        </xdr:to>
        <xdr:sp macro="" textlink="">
          <xdr:nvSpPr>
            <xdr:cNvPr id="3824" name="Check Box 752" hidden="1">
              <a:extLst>
                <a:ext uri="{63B3BB69-23CF-44E3-9099-C40C66FF867C}">
                  <a14:compatExt spid="_x0000_s3824"/>
                </a:ext>
                <a:ext uri="{FF2B5EF4-FFF2-40B4-BE49-F238E27FC236}">
                  <a16:creationId xmlns:a16="http://schemas.microsoft.com/office/drawing/2014/main" id="{00000000-0008-0000-0100-0000F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NAMED EQUALLY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738188</xdr:colOff>
          <xdr:row>38</xdr:row>
          <xdr:rowOff>0</xdr:rowOff>
        </xdr:from>
        <xdr:to>
          <xdr:col>4</xdr:col>
          <xdr:colOff>464343</xdr:colOff>
          <xdr:row>39</xdr:row>
          <xdr:rowOff>76200</xdr:rowOff>
        </xdr:to>
        <xdr:sp macro="" textlink="">
          <xdr:nvSpPr>
            <xdr:cNvPr id="3825" name="Check Box 753" hidden="1">
              <a:extLst>
                <a:ext uri="{63B3BB69-23CF-44E3-9099-C40C66FF867C}">
                  <a14:compatExt spid="_x0000_s3825"/>
                </a:ext>
                <a:ext uri="{FF2B5EF4-FFF2-40B4-BE49-F238E27FC236}">
                  <a16:creationId xmlns:a16="http://schemas.microsoft.com/office/drawing/2014/main" id="{00000000-0008-0000-0100-0000F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NOT NAMED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41</xdr:row>
          <xdr:rowOff>47625</xdr:rowOff>
        </xdr:from>
        <xdr:to>
          <xdr:col>4</xdr:col>
          <xdr:colOff>619125</xdr:colOff>
          <xdr:row>42</xdr:row>
          <xdr:rowOff>133350</xdr:rowOff>
        </xdr:to>
        <xdr:sp macro="" textlink="">
          <xdr:nvSpPr>
            <xdr:cNvPr id="3840" name="Check Box 768" hidden="1">
              <a:extLst>
                <a:ext uri="{63B3BB69-23CF-44E3-9099-C40C66FF867C}">
                  <a14:compatExt spid="_x0000_s3840"/>
                </a:ext>
                <a:ext uri="{FF2B5EF4-FFF2-40B4-BE49-F238E27FC236}">
                  <a16:creationId xmlns:a16="http://schemas.microsoft.com/office/drawing/2014/main" id="{00000000-0008-0000-0100-00000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FOB 3RD PARTY BILL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35</xdr:row>
          <xdr:rowOff>66675</xdr:rowOff>
        </xdr:from>
        <xdr:to>
          <xdr:col>5</xdr:col>
          <xdr:colOff>247650</xdr:colOff>
          <xdr:row>36</xdr:row>
          <xdr:rowOff>238125</xdr:rowOff>
        </xdr:to>
        <xdr:sp macro="" textlink="">
          <xdr:nvSpPr>
            <xdr:cNvPr id="3889" name="Check Box 817" hidden="1">
              <a:extLst>
                <a:ext uri="{63B3BB69-23CF-44E3-9099-C40C66FF867C}">
                  <a14:compatExt spid="_x0000_s3889"/>
                </a:ext>
                <a:ext uri="{FF2B5EF4-FFF2-40B4-BE49-F238E27FC236}">
                  <a16:creationId xmlns:a16="http://schemas.microsoft.com/office/drawing/2014/main" id="{00000000-0008-0000-0100-00003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DUAL FUEL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47</xdr:row>
          <xdr:rowOff>95250</xdr:rowOff>
        </xdr:from>
        <xdr:to>
          <xdr:col>1</xdr:col>
          <xdr:colOff>857250</xdr:colOff>
          <xdr:row>48</xdr:row>
          <xdr:rowOff>133350</xdr:rowOff>
        </xdr:to>
        <xdr:sp macro="" textlink="">
          <xdr:nvSpPr>
            <xdr:cNvPr id="3890" name="Check Box 818" hidden="1">
              <a:extLst>
                <a:ext uri="{63B3BB69-23CF-44E3-9099-C40C66FF867C}">
                  <a14:compatExt spid="_x0000_s3890"/>
                </a:ext>
                <a:ext uri="{FF2B5EF4-FFF2-40B4-BE49-F238E27FC236}">
                  <a16:creationId xmlns:a16="http://schemas.microsoft.com/office/drawing/2014/main" id="{00000000-0008-0000-0100-00003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CM500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45</xdr:row>
          <xdr:rowOff>114300</xdr:rowOff>
        </xdr:from>
        <xdr:to>
          <xdr:col>3</xdr:col>
          <xdr:colOff>1514475</xdr:colOff>
          <xdr:row>46</xdr:row>
          <xdr:rowOff>123825</xdr:rowOff>
        </xdr:to>
        <xdr:sp macro="" textlink="">
          <xdr:nvSpPr>
            <xdr:cNvPr id="3895" name="Check Box 823" hidden="1">
              <a:extLst>
                <a:ext uri="{63B3BB69-23CF-44E3-9099-C40C66FF867C}">
                  <a14:compatExt spid="_x0000_s3895"/>
                </a:ext>
                <a:ext uri="{FF2B5EF4-FFF2-40B4-BE49-F238E27FC236}">
                  <a16:creationId xmlns:a16="http://schemas.microsoft.com/office/drawing/2014/main" id="{00000000-0008-0000-0100-00003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CM500 Low Gas Option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52</xdr:row>
          <xdr:rowOff>57150</xdr:rowOff>
        </xdr:from>
        <xdr:to>
          <xdr:col>3</xdr:col>
          <xdr:colOff>942975</xdr:colOff>
          <xdr:row>53</xdr:row>
          <xdr:rowOff>123825</xdr:rowOff>
        </xdr:to>
        <xdr:sp macro="" textlink="">
          <xdr:nvSpPr>
            <xdr:cNvPr id="3898" name="Check Box 826" hidden="1">
              <a:extLst>
                <a:ext uri="{63B3BB69-23CF-44E3-9099-C40C66FF867C}">
                  <a14:compatExt spid="_x0000_s3898"/>
                </a:ext>
                <a:ext uri="{FF2B5EF4-FFF2-40B4-BE49-F238E27FC236}">
                  <a16:creationId xmlns:a16="http://schemas.microsoft.com/office/drawing/2014/main" id="{00000000-0008-0000-0100-00003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Nuro™ 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83342</xdr:colOff>
      <xdr:row>1</xdr:row>
      <xdr:rowOff>190499</xdr:rowOff>
    </xdr:from>
    <xdr:to>
      <xdr:col>4</xdr:col>
      <xdr:colOff>821531</xdr:colOff>
      <xdr:row>5</xdr:row>
      <xdr:rowOff>59529</xdr:rowOff>
    </xdr:to>
    <xdr:pic>
      <xdr:nvPicPr>
        <xdr:cNvPr id="48" name="Picture 47" descr="image004">
          <a:extLst>
            <a:ext uri="{FF2B5EF4-FFF2-40B4-BE49-F238E27FC236}">
              <a16:creationId xmlns:a16="http://schemas.microsoft.com/office/drawing/2014/main" id="{371F584D-7FA3-44C5-BCBA-457A105F9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6655" y="250030"/>
          <a:ext cx="738189" cy="761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609600</xdr:colOff>
      <xdr:row>33</xdr:row>
      <xdr:rowOff>38100</xdr:rowOff>
    </xdr:from>
    <xdr:to>
      <xdr:col>13</xdr:col>
      <xdr:colOff>755650</xdr:colOff>
      <xdr:row>33</xdr:row>
      <xdr:rowOff>38100</xdr:rowOff>
    </xdr:to>
    <xdr:sp macro="" textlink="">
      <xdr:nvSpPr>
        <xdr:cNvPr id="1933" name="Line 15">
          <a:extLst>
            <a:ext uri="{FF2B5EF4-FFF2-40B4-BE49-F238E27FC236}">
              <a16:creationId xmlns:a16="http://schemas.microsoft.com/office/drawing/2014/main" id="{00000000-0008-0000-0200-00008D070000}"/>
            </a:ext>
          </a:extLst>
        </xdr:cNvPr>
        <xdr:cNvSpPr>
          <a:spLocks noChangeShapeType="1"/>
        </xdr:cNvSpPr>
      </xdr:nvSpPr>
      <xdr:spPr bwMode="auto">
        <a:xfrm>
          <a:off x="7289800" y="5397500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590550</xdr:colOff>
      <xdr:row>31</xdr:row>
      <xdr:rowOff>50800</xdr:rowOff>
    </xdr:from>
    <xdr:to>
      <xdr:col>13</xdr:col>
      <xdr:colOff>749300</xdr:colOff>
      <xdr:row>31</xdr:row>
      <xdr:rowOff>50800</xdr:rowOff>
    </xdr:to>
    <xdr:sp macro="" textlink="">
      <xdr:nvSpPr>
        <xdr:cNvPr id="1934" name="Line 107">
          <a:extLst>
            <a:ext uri="{FF2B5EF4-FFF2-40B4-BE49-F238E27FC236}">
              <a16:creationId xmlns:a16="http://schemas.microsoft.com/office/drawing/2014/main" id="{00000000-0008-0000-0200-00008E070000}"/>
            </a:ext>
          </a:extLst>
        </xdr:cNvPr>
        <xdr:cNvSpPr>
          <a:spLocks noChangeShapeType="1"/>
        </xdr:cNvSpPr>
      </xdr:nvSpPr>
      <xdr:spPr bwMode="auto">
        <a:xfrm>
          <a:off x="7270750" y="5111750"/>
          <a:ext cx="229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29370</xdr:colOff>
      <xdr:row>52</xdr:row>
      <xdr:rowOff>150813</xdr:rowOff>
    </xdr:from>
    <xdr:ext cx="970756" cy="742156"/>
    <xdr:sp macro="" textlink="">
      <xdr:nvSpPr>
        <xdr:cNvPr id="1137" name="Text Box 113">
          <a:extLst>
            <a:ext uri="{FF2B5EF4-FFF2-40B4-BE49-F238E27FC236}">
              <a16:creationId xmlns:a16="http://schemas.microsoft.com/office/drawing/2014/main" id="{00000000-0008-0000-0200-000071040000}"/>
            </a:ext>
          </a:extLst>
        </xdr:cNvPr>
        <xdr:cNvSpPr txBox="1">
          <a:spLocks noChangeArrowheads="1"/>
        </xdr:cNvSpPr>
      </xdr:nvSpPr>
      <xdr:spPr bwMode="auto">
        <a:xfrm>
          <a:off x="76995" y="8925719"/>
          <a:ext cx="970756" cy="7421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18288" rIns="0" bIns="0" anchor="ctr" upright="1">
          <a:noAutofit/>
        </a:bodyPr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***Air Intake Box required for N2500MFD and N3000MFD units if Sealed Combustion required***</a:t>
          </a:r>
        </a:p>
      </xdr:txBody>
    </xdr:sp>
    <xdr:clientData/>
  </xdr:oneCellAnchor>
  <xdr:oneCellAnchor>
    <xdr:from>
      <xdr:col>3</xdr:col>
      <xdr:colOff>396875</xdr:colOff>
      <xdr:row>53</xdr:row>
      <xdr:rowOff>19050</xdr:rowOff>
    </xdr:from>
    <xdr:ext cx="394532" cy="136384"/>
    <xdr:sp macro="" textlink="">
      <xdr:nvSpPr>
        <xdr:cNvPr id="1147" name="Text Box 123">
          <a:extLst>
            <a:ext uri="{FF2B5EF4-FFF2-40B4-BE49-F238E27FC236}">
              <a16:creationId xmlns:a16="http://schemas.microsoft.com/office/drawing/2014/main" id="{00000000-0008-0000-0200-00007B040000}"/>
            </a:ext>
          </a:extLst>
        </xdr:cNvPr>
        <xdr:cNvSpPr txBox="1">
          <a:spLocks noChangeArrowheads="1"/>
        </xdr:cNvSpPr>
      </xdr:nvSpPr>
      <xdr:spPr bwMode="auto">
        <a:xfrm>
          <a:off x="2635250" y="9043988"/>
          <a:ext cx="394532" cy="1363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(STD N)</a:t>
          </a:r>
        </a:p>
      </xdr:txBody>
    </xdr:sp>
    <xdr:clientData/>
  </xdr:oneCellAnchor>
  <xdr:twoCellAnchor>
    <xdr:from>
      <xdr:col>3</xdr:col>
      <xdr:colOff>390525</xdr:colOff>
      <xdr:row>55</xdr:row>
      <xdr:rowOff>155575</xdr:rowOff>
    </xdr:from>
    <xdr:to>
      <xdr:col>3</xdr:col>
      <xdr:colOff>920591</xdr:colOff>
      <xdr:row>56</xdr:row>
      <xdr:rowOff>139753</xdr:rowOff>
    </xdr:to>
    <xdr:sp macro="" textlink="">
      <xdr:nvSpPr>
        <xdr:cNvPr id="1152" name="Text Box 128">
          <a:extLst>
            <a:ext uri="{FF2B5EF4-FFF2-40B4-BE49-F238E27FC236}">
              <a16:creationId xmlns:a16="http://schemas.microsoft.com/office/drawing/2014/main" id="{00000000-0008-0000-0200-000080040000}"/>
            </a:ext>
          </a:extLst>
        </xdr:cNvPr>
        <xdr:cNvSpPr txBox="1">
          <a:spLocks noChangeArrowheads="1"/>
        </xdr:cNvSpPr>
      </xdr:nvSpPr>
      <xdr:spPr bwMode="auto">
        <a:xfrm>
          <a:off x="2505075" y="10182225"/>
          <a:ext cx="5048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(STD W)</a:t>
          </a:r>
        </a:p>
      </xdr:txBody>
    </xdr:sp>
    <xdr:clientData/>
  </xdr:twoCellAnchor>
  <xdr:twoCellAnchor>
    <xdr:from>
      <xdr:col>3</xdr:col>
      <xdr:colOff>539750</xdr:colOff>
      <xdr:row>8</xdr:row>
      <xdr:rowOff>0</xdr:rowOff>
    </xdr:from>
    <xdr:to>
      <xdr:col>3</xdr:col>
      <xdr:colOff>539750</xdr:colOff>
      <xdr:row>10</xdr:row>
      <xdr:rowOff>0</xdr:rowOff>
    </xdr:to>
    <xdr:cxnSp macro="">
      <xdr:nvCxnSpPr>
        <xdr:cNvPr id="1941" name="Straight Connector 12">
          <a:extLst>
            <a:ext uri="{FF2B5EF4-FFF2-40B4-BE49-F238E27FC236}">
              <a16:creationId xmlns:a16="http://schemas.microsoft.com/office/drawing/2014/main" id="{00000000-0008-0000-0200-000095070000}"/>
            </a:ext>
          </a:extLst>
        </xdr:cNvPr>
        <xdr:cNvCxnSpPr>
          <a:cxnSpLocks noChangeShapeType="1"/>
        </xdr:cNvCxnSpPr>
      </xdr:nvCxnSpPr>
      <xdr:spPr bwMode="auto">
        <a:xfrm rot="5400000">
          <a:off x="2574925" y="1343025"/>
          <a:ext cx="4000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485775</xdr:colOff>
          <xdr:row>27</xdr:row>
          <xdr:rowOff>0</xdr:rowOff>
        </xdr:from>
        <xdr:to>
          <xdr:col>11</xdr:col>
          <xdr:colOff>857250</xdr:colOff>
          <xdr:row>29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HOLD FOR APPROVAL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26</xdr:row>
          <xdr:rowOff>38100</xdr:rowOff>
        </xdr:from>
        <xdr:to>
          <xdr:col>9</xdr:col>
          <xdr:colOff>295275</xdr:colOff>
          <xdr:row>28</xdr:row>
          <xdr:rowOff>19050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OR SOONER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27</xdr:row>
          <xdr:rowOff>95250</xdr:rowOff>
        </xdr:from>
        <xdr:to>
          <xdr:col>9</xdr:col>
          <xdr:colOff>295275</xdr:colOff>
          <xdr:row>29</xdr:row>
          <xdr:rowOff>28575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BEFORE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30</xdr:row>
          <xdr:rowOff>76200</xdr:rowOff>
        </xdr:from>
        <xdr:to>
          <xdr:col>9</xdr:col>
          <xdr:colOff>28575</xdr:colOff>
          <xdr:row>32</xdr:row>
          <xdr:rowOff>19050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TRUCK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32</xdr:row>
          <xdr:rowOff>38100</xdr:rowOff>
        </xdr:from>
        <xdr:to>
          <xdr:col>9</xdr:col>
          <xdr:colOff>619125</xdr:colOff>
          <xdr:row>33</xdr:row>
          <xdr:rowOff>114300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 - SPECIFY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62</xdr:row>
          <xdr:rowOff>57150</xdr:rowOff>
        </xdr:from>
        <xdr:to>
          <xdr:col>3</xdr:col>
          <xdr:colOff>361950</xdr:colOff>
          <xdr:row>63</xdr:row>
          <xdr:rowOff>76200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2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NO, NOT TAX EXEMPT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62</xdr:row>
          <xdr:rowOff>57150</xdr:rowOff>
        </xdr:from>
        <xdr:to>
          <xdr:col>5</xdr:col>
          <xdr:colOff>457200</xdr:colOff>
          <xdr:row>63</xdr:row>
          <xdr:rowOff>76200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2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EXEMP. CERT. REQ.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47</xdr:row>
          <xdr:rowOff>57150</xdr:rowOff>
        </xdr:from>
        <xdr:to>
          <xdr:col>2</xdr:col>
          <xdr:colOff>866775</xdr:colOff>
          <xdr:row>48</xdr:row>
          <xdr:rowOff>76200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2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1,000,000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48</xdr:row>
          <xdr:rowOff>133350</xdr:rowOff>
        </xdr:from>
        <xdr:to>
          <xdr:col>2</xdr:col>
          <xdr:colOff>866775</xdr:colOff>
          <xdr:row>49</xdr:row>
          <xdr:rowOff>152400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2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1,500,000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50</xdr:row>
          <xdr:rowOff>0</xdr:rowOff>
        </xdr:from>
        <xdr:to>
          <xdr:col>2</xdr:col>
          <xdr:colOff>866775</xdr:colOff>
          <xdr:row>51</xdr:row>
          <xdr:rowOff>133350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2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1,700,000       (Velox ONLY)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51</xdr:row>
          <xdr:rowOff>95250</xdr:rowOff>
        </xdr:from>
        <xdr:to>
          <xdr:col>2</xdr:col>
          <xdr:colOff>866775</xdr:colOff>
          <xdr:row>52</xdr:row>
          <xdr:rowOff>133350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2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2,000,000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45</xdr:row>
          <xdr:rowOff>95250</xdr:rowOff>
        </xdr:from>
        <xdr:to>
          <xdr:col>3</xdr:col>
          <xdr:colOff>781050</xdr:colOff>
          <xdr:row>46</xdr:row>
          <xdr:rowOff>123825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2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30#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48</xdr:row>
          <xdr:rowOff>57150</xdr:rowOff>
        </xdr:from>
        <xdr:to>
          <xdr:col>3</xdr:col>
          <xdr:colOff>742950</xdr:colOff>
          <xdr:row>49</xdr:row>
          <xdr:rowOff>76200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2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60#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54</xdr:row>
          <xdr:rowOff>95250</xdr:rowOff>
        </xdr:from>
        <xdr:to>
          <xdr:col>3</xdr:col>
          <xdr:colOff>866775</xdr:colOff>
          <xdr:row>56</xdr:row>
          <xdr:rowOff>57150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2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150#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36</xdr:row>
          <xdr:rowOff>57150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2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NATURAL GAS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36</xdr:row>
          <xdr:rowOff>38100</xdr:rowOff>
        </xdr:from>
        <xdr:to>
          <xdr:col>4</xdr:col>
          <xdr:colOff>942975</xdr:colOff>
          <xdr:row>37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2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PROPANE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45</xdr:row>
          <xdr:rowOff>76200</xdr:rowOff>
        </xdr:from>
        <xdr:to>
          <xdr:col>4</xdr:col>
          <xdr:colOff>704850</xdr:colOff>
          <xdr:row>46</xdr:row>
          <xdr:rowOff>123825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2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VELOX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53</xdr:row>
          <xdr:rowOff>123825</xdr:rowOff>
        </xdr:from>
        <xdr:to>
          <xdr:col>3</xdr:col>
          <xdr:colOff>742950</xdr:colOff>
          <xdr:row>54</xdr:row>
          <xdr:rowOff>161925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2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125#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52</xdr:row>
          <xdr:rowOff>28575</xdr:rowOff>
        </xdr:from>
        <xdr:to>
          <xdr:col>3</xdr:col>
          <xdr:colOff>704850</xdr:colOff>
          <xdr:row>53</xdr:row>
          <xdr:rowOff>57150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2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100#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45</xdr:row>
          <xdr:rowOff>104775</xdr:rowOff>
        </xdr:from>
        <xdr:to>
          <xdr:col>1</xdr:col>
          <xdr:colOff>809625</xdr:colOff>
          <xdr:row>46</xdr:row>
          <xdr:rowOff>142875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2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 SERIES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46</xdr:row>
          <xdr:rowOff>180975</xdr:rowOff>
        </xdr:from>
        <xdr:to>
          <xdr:col>1</xdr:col>
          <xdr:colOff>838200</xdr:colOff>
          <xdr:row>48</xdr:row>
          <xdr:rowOff>28575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2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 SERIES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46</xdr:row>
          <xdr:rowOff>171450</xdr:rowOff>
        </xdr:from>
        <xdr:to>
          <xdr:col>3</xdr:col>
          <xdr:colOff>742950</xdr:colOff>
          <xdr:row>48</xdr:row>
          <xdr:rowOff>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2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50#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45</xdr:row>
          <xdr:rowOff>161925</xdr:rowOff>
        </xdr:from>
        <xdr:to>
          <xdr:col>2</xdr:col>
          <xdr:colOff>800100</xdr:colOff>
          <xdr:row>46</xdr:row>
          <xdr:rowOff>180975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2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750,000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49</xdr:row>
          <xdr:rowOff>114300</xdr:rowOff>
        </xdr:from>
        <xdr:to>
          <xdr:col>3</xdr:col>
          <xdr:colOff>704850</xdr:colOff>
          <xdr:row>50</xdr:row>
          <xdr:rowOff>142875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2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75#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52</xdr:row>
          <xdr:rowOff>85725</xdr:rowOff>
        </xdr:from>
        <xdr:to>
          <xdr:col>2</xdr:col>
          <xdr:colOff>866775</xdr:colOff>
          <xdr:row>54</xdr:row>
          <xdr:rowOff>180975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2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2,500,000       (Natural Gas MFD ONLY)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54</xdr:row>
          <xdr:rowOff>152400</xdr:rowOff>
        </xdr:from>
        <xdr:to>
          <xdr:col>2</xdr:col>
          <xdr:colOff>866775</xdr:colOff>
          <xdr:row>56</xdr:row>
          <xdr:rowOff>180975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2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3,000,000          (Natural Gas MFD ONLY)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50</xdr:row>
          <xdr:rowOff>171450</xdr:rowOff>
        </xdr:from>
        <xdr:to>
          <xdr:col>3</xdr:col>
          <xdr:colOff>704850</xdr:colOff>
          <xdr:row>52</xdr:row>
          <xdr:rowOff>0</xdr:rowOff>
        </xdr:to>
        <xdr:sp macro="" textlink="">
          <xdr:nvSpPr>
            <xdr:cNvPr id="1768" name="Check Box 744" hidden="1">
              <a:extLst>
                <a:ext uri="{63B3BB69-23CF-44E3-9099-C40C66FF867C}">
                  <a14:compatExt spid="_x0000_s1768"/>
                </a:ext>
                <a:ext uri="{FF2B5EF4-FFF2-40B4-BE49-F238E27FC236}">
                  <a16:creationId xmlns:a16="http://schemas.microsoft.com/office/drawing/2014/main" id="{00000000-0008-0000-0200-0000E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80#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147637</xdr:colOff>
          <xdr:row>38</xdr:row>
          <xdr:rowOff>7145</xdr:rowOff>
        </xdr:from>
        <xdr:to>
          <xdr:col>3</xdr:col>
          <xdr:colOff>583406</xdr:colOff>
          <xdr:row>38</xdr:row>
          <xdr:rowOff>250031</xdr:rowOff>
        </xdr:to>
        <xdr:sp macro="" textlink="">
          <xdr:nvSpPr>
            <xdr:cNvPr id="1906" name="Check Box 882" hidden="1">
              <a:extLst>
                <a:ext uri="{63B3BB69-23CF-44E3-9099-C40C66FF867C}">
                  <a14:compatExt spid="_x0000_s1906"/>
                </a:ext>
                <a:ext uri="{FF2B5EF4-FFF2-40B4-BE49-F238E27FC236}">
                  <a16:creationId xmlns:a16="http://schemas.microsoft.com/office/drawing/2014/main" id="{00000000-0008-0000-0200-00007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IS PK THE BASIS OF DESIGN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38</xdr:row>
          <xdr:rowOff>209550</xdr:rowOff>
        </xdr:from>
        <xdr:to>
          <xdr:col>2</xdr:col>
          <xdr:colOff>666750</xdr:colOff>
          <xdr:row>39</xdr:row>
          <xdr:rowOff>200025</xdr:rowOff>
        </xdr:to>
        <xdr:sp macro="" textlink="">
          <xdr:nvSpPr>
            <xdr:cNvPr id="1907" name="Check Box 883" hidden="1">
              <a:extLst>
                <a:ext uri="{63B3BB69-23CF-44E3-9099-C40C66FF867C}">
                  <a14:compatExt spid="_x0000_s1907"/>
                </a:ext>
                <a:ext uri="{FF2B5EF4-FFF2-40B4-BE49-F238E27FC236}">
                  <a16:creationId xmlns:a16="http://schemas.microsoft.com/office/drawing/2014/main" id="{00000000-0008-0000-0200-00007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731043</xdr:colOff>
          <xdr:row>38</xdr:row>
          <xdr:rowOff>200025</xdr:rowOff>
        </xdr:from>
        <xdr:to>
          <xdr:col>5</xdr:col>
          <xdr:colOff>397668</xdr:colOff>
          <xdr:row>39</xdr:row>
          <xdr:rowOff>190500</xdr:rowOff>
        </xdr:to>
        <xdr:sp macro="" textlink="">
          <xdr:nvSpPr>
            <xdr:cNvPr id="1908" name="Check Box 884" hidden="1">
              <a:extLst>
                <a:ext uri="{63B3BB69-23CF-44E3-9099-C40C66FF867C}">
                  <a14:compatExt spid="_x0000_s1908"/>
                </a:ext>
                <a:ext uri="{FF2B5EF4-FFF2-40B4-BE49-F238E27FC236}">
                  <a16:creationId xmlns:a16="http://schemas.microsoft.com/office/drawing/2014/main" id="{00000000-0008-0000-0200-00007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NAMED EQUALLY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719137</xdr:colOff>
          <xdr:row>38</xdr:row>
          <xdr:rowOff>7144</xdr:rowOff>
        </xdr:from>
        <xdr:to>
          <xdr:col>4</xdr:col>
          <xdr:colOff>985837</xdr:colOff>
          <xdr:row>39</xdr:row>
          <xdr:rowOff>11906</xdr:rowOff>
        </xdr:to>
        <xdr:sp macro="" textlink="">
          <xdr:nvSpPr>
            <xdr:cNvPr id="1909" name="Check Box 885" hidden="1">
              <a:extLst>
                <a:ext uri="{63B3BB69-23CF-44E3-9099-C40C66FF867C}">
                  <a14:compatExt spid="_x0000_s1909"/>
                </a:ext>
                <a:ext uri="{FF2B5EF4-FFF2-40B4-BE49-F238E27FC236}">
                  <a16:creationId xmlns:a16="http://schemas.microsoft.com/office/drawing/2014/main" id="{00000000-0008-0000-0200-00007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NOT NAMED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41</xdr:row>
          <xdr:rowOff>85725</xdr:rowOff>
        </xdr:from>
        <xdr:to>
          <xdr:col>3</xdr:col>
          <xdr:colOff>371475</xdr:colOff>
          <xdr:row>42</xdr:row>
          <xdr:rowOff>85725</xdr:rowOff>
        </xdr:to>
        <xdr:sp macro="" textlink="">
          <xdr:nvSpPr>
            <xdr:cNvPr id="1910" name="Check Box 886" hidden="1">
              <a:extLst>
                <a:ext uri="{63B3BB69-23CF-44E3-9099-C40C66FF867C}">
                  <a14:compatExt spid="_x0000_s1910"/>
                </a:ext>
                <a:ext uri="{FF2B5EF4-FFF2-40B4-BE49-F238E27FC236}">
                  <a16:creationId xmlns:a16="http://schemas.microsoft.com/office/drawing/2014/main" id="{00000000-0008-0000-0200-00007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PREPAID &amp; CHARGE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942975</xdr:colOff>
          <xdr:row>41</xdr:row>
          <xdr:rowOff>66675</xdr:rowOff>
        </xdr:from>
        <xdr:to>
          <xdr:col>5</xdr:col>
          <xdr:colOff>676275</xdr:colOff>
          <xdr:row>42</xdr:row>
          <xdr:rowOff>133350</xdr:rowOff>
        </xdr:to>
        <xdr:sp macro="" textlink="">
          <xdr:nvSpPr>
            <xdr:cNvPr id="1911" name="Check Box 887" hidden="1">
              <a:extLst>
                <a:ext uri="{63B3BB69-23CF-44E3-9099-C40C66FF867C}">
                  <a14:compatExt spid="_x0000_s1911"/>
                </a:ext>
                <a:ext uri="{FF2B5EF4-FFF2-40B4-BE49-F238E27FC236}">
                  <a16:creationId xmlns:a16="http://schemas.microsoft.com/office/drawing/2014/main" id="{00000000-0008-0000-0200-00007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41</xdr:row>
          <xdr:rowOff>57150</xdr:rowOff>
        </xdr:from>
        <xdr:to>
          <xdr:col>4</xdr:col>
          <xdr:colOff>904875</xdr:colOff>
          <xdr:row>42</xdr:row>
          <xdr:rowOff>114300</xdr:rowOff>
        </xdr:to>
        <xdr:sp macro="" textlink="">
          <xdr:nvSpPr>
            <xdr:cNvPr id="1912" name="Check Box 888" hidden="1">
              <a:extLst>
                <a:ext uri="{63B3BB69-23CF-44E3-9099-C40C66FF867C}">
                  <a14:compatExt spid="_x0000_s1912"/>
                </a:ext>
                <a:ext uri="{FF2B5EF4-FFF2-40B4-BE49-F238E27FC236}">
                  <a16:creationId xmlns:a16="http://schemas.microsoft.com/office/drawing/2014/main" id="{00000000-0008-0000-0200-00007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FOB 3RD PARTY BILL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47</xdr:row>
          <xdr:rowOff>66675</xdr:rowOff>
        </xdr:from>
        <xdr:to>
          <xdr:col>4</xdr:col>
          <xdr:colOff>866775</xdr:colOff>
          <xdr:row>48</xdr:row>
          <xdr:rowOff>114300</xdr:rowOff>
        </xdr:to>
        <xdr:sp macro="" textlink="">
          <xdr:nvSpPr>
            <xdr:cNvPr id="1923" name="Check Box 899" hidden="1">
              <a:extLst>
                <a:ext uri="{63B3BB69-23CF-44E3-9099-C40C66FF867C}">
                  <a14:compatExt spid="_x0000_s1923"/>
                </a:ext>
                <a:ext uri="{FF2B5EF4-FFF2-40B4-BE49-F238E27FC236}">
                  <a16:creationId xmlns:a16="http://schemas.microsoft.com/office/drawing/2014/main" id="{00000000-0008-0000-0200-00008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MFD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52</xdr:row>
          <xdr:rowOff>76200</xdr:rowOff>
        </xdr:from>
        <xdr:to>
          <xdr:col>5</xdr:col>
          <xdr:colOff>19050</xdr:colOff>
          <xdr:row>53</xdr:row>
          <xdr:rowOff>85725</xdr:rowOff>
        </xdr:to>
        <xdr:sp macro="" textlink="">
          <xdr:nvSpPr>
            <xdr:cNvPr id="1929" name="Check Box 905" hidden="1">
              <a:extLst>
                <a:ext uri="{63B3BB69-23CF-44E3-9099-C40C66FF867C}">
                  <a14:compatExt spid="_x0000_s1929"/>
                </a:ext>
                <a:ext uri="{FF2B5EF4-FFF2-40B4-BE49-F238E27FC236}">
                  <a16:creationId xmlns:a16="http://schemas.microsoft.com/office/drawing/2014/main" id="{00000000-0008-0000-0200-00008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230 Volt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53</xdr:row>
          <xdr:rowOff>123825</xdr:rowOff>
        </xdr:from>
        <xdr:to>
          <xdr:col>5</xdr:col>
          <xdr:colOff>19050</xdr:colOff>
          <xdr:row>54</xdr:row>
          <xdr:rowOff>133350</xdr:rowOff>
        </xdr:to>
        <xdr:sp macro="" textlink="">
          <xdr:nvSpPr>
            <xdr:cNvPr id="1931" name="Check Box 907" hidden="1">
              <a:extLst>
                <a:ext uri="{63B3BB69-23CF-44E3-9099-C40C66FF867C}">
                  <a14:compatExt spid="_x0000_s1931"/>
                </a:ext>
                <a:ext uri="{FF2B5EF4-FFF2-40B4-BE49-F238E27FC236}">
                  <a16:creationId xmlns:a16="http://schemas.microsoft.com/office/drawing/2014/main" id="{00000000-0008-0000-0200-00008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120 Volt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50</xdr:row>
          <xdr:rowOff>85725</xdr:rowOff>
        </xdr:from>
        <xdr:to>
          <xdr:col>1</xdr:col>
          <xdr:colOff>876300</xdr:colOff>
          <xdr:row>53</xdr:row>
          <xdr:rowOff>47625</xdr:rowOff>
        </xdr:to>
        <xdr:sp macro="" textlink="">
          <xdr:nvSpPr>
            <xdr:cNvPr id="1932" name="Check Box 908" hidden="1">
              <a:extLst>
                <a:ext uri="{63B3BB69-23CF-44E3-9099-C40C66FF867C}">
                  <a14:compatExt spid="_x0000_s1932"/>
                </a:ext>
                <a:ext uri="{FF2B5EF4-FFF2-40B4-BE49-F238E27FC236}">
                  <a16:creationId xmlns:a16="http://schemas.microsoft.com/office/drawing/2014/main" id="{00000000-0008-0000-0200-00008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SEALED COMBUSTION</a:t>
              </a:r>
            </a:p>
          </xdr:txBody>
        </xdr:sp>
        <xdr:clientData/>
      </xdr:twoCellAnchor>
    </mc:Choice>
    <mc:Fallback/>
  </mc:AlternateContent>
  <xdr:oneCellAnchor>
    <xdr:from>
      <xdr:col>4</xdr:col>
      <xdr:colOff>59532</xdr:colOff>
      <xdr:row>53</xdr:row>
      <xdr:rowOff>166688</xdr:rowOff>
    </xdr:from>
    <xdr:ext cx="970756" cy="718343"/>
    <xdr:sp macro="" textlink="">
      <xdr:nvSpPr>
        <xdr:cNvPr id="52" name="Text Box 113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3155157" y="9132094"/>
          <a:ext cx="970756" cy="718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18288" rIns="0" bIns="0" anchor="ctr" upright="1">
          <a:noAutofit/>
        </a:bodyPr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***120 Volt ONLY available for Velox units***</a:t>
          </a:r>
        </a:p>
      </xdr:txBody>
    </xdr:sp>
    <xdr:clientData/>
  </xdr:oneCellAnchor>
  <xdr:twoCellAnchor>
    <xdr:from>
      <xdr:col>4</xdr:col>
      <xdr:colOff>130969</xdr:colOff>
      <xdr:row>1</xdr:row>
      <xdr:rowOff>202405</xdr:rowOff>
    </xdr:from>
    <xdr:to>
      <xdr:col>4</xdr:col>
      <xdr:colOff>952499</xdr:colOff>
      <xdr:row>5</xdr:row>
      <xdr:rowOff>119063</xdr:rowOff>
    </xdr:to>
    <xdr:pic>
      <xdr:nvPicPr>
        <xdr:cNvPr id="49" name="Picture 48" descr="image004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6594" y="273843"/>
          <a:ext cx="821530" cy="857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107950</xdr:colOff>
      <xdr:row>32</xdr:row>
      <xdr:rowOff>57150</xdr:rowOff>
    </xdr:from>
    <xdr:to>
      <xdr:col>11</xdr:col>
      <xdr:colOff>717550</xdr:colOff>
      <xdr:row>32</xdr:row>
      <xdr:rowOff>57150</xdr:rowOff>
    </xdr:to>
    <xdr:sp macro="" textlink="">
      <xdr:nvSpPr>
        <xdr:cNvPr id="6198" name="Line 3">
          <a:extLst>
            <a:ext uri="{FF2B5EF4-FFF2-40B4-BE49-F238E27FC236}">
              <a16:creationId xmlns:a16="http://schemas.microsoft.com/office/drawing/2014/main" id="{00000000-0008-0000-0300-000036180000}"/>
            </a:ext>
          </a:extLst>
        </xdr:cNvPr>
        <xdr:cNvSpPr>
          <a:spLocks noChangeShapeType="1"/>
        </xdr:cNvSpPr>
      </xdr:nvSpPr>
      <xdr:spPr bwMode="auto">
        <a:xfrm flipV="1">
          <a:off x="7258050" y="5219700"/>
          <a:ext cx="2006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50800</xdr:colOff>
      <xdr:row>33</xdr:row>
      <xdr:rowOff>38100</xdr:rowOff>
    </xdr:from>
    <xdr:to>
      <xdr:col>12</xdr:col>
      <xdr:colOff>139700</xdr:colOff>
      <xdr:row>33</xdr:row>
      <xdr:rowOff>38100</xdr:rowOff>
    </xdr:to>
    <xdr:sp macro="" textlink="">
      <xdr:nvSpPr>
        <xdr:cNvPr id="6199" name="Line 21">
          <a:extLst>
            <a:ext uri="{FF2B5EF4-FFF2-40B4-BE49-F238E27FC236}">
              <a16:creationId xmlns:a16="http://schemas.microsoft.com/office/drawing/2014/main" id="{00000000-0008-0000-0300-000037180000}"/>
            </a:ext>
          </a:extLst>
        </xdr:cNvPr>
        <xdr:cNvSpPr>
          <a:spLocks noChangeShapeType="1"/>
        </xdr:cNvSpPr>
      </xdr:nvSpPr>
      <xdr:spPr bwMode="auto">
        <a:xfrm>
          <a:off x="7842250" y="5384800"/>
          <a:ext cx="1562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23</xdr:col>
      <xdr:colOff>241300</xdr:colOff>
      <xdr:row>53</xdr:row>
      <xdr:rowOff>139700</xdr:rowOff>
    </xdr:from>
    <xdr:to>
      <xdr:col>23</xdr:col>
      <xdr:colOff>349250</xdr:colOff>
      <xdr:row>54</xdr:row>
      <xdr:rowOff>158750</xdr:rowOff>
    </xdr:to>
    <xdr:sp macro="" textlink="">
      <xdr:nvSpPr>
        <xdr:cNvPr id="6200" name="Text Box 24">
          <a:extLst>
            <a:ext uri="{FF2B5EF4-FFF2-40B4-BE49-F238E27FC236}">
              <a16:creationId xmlns:a16="http://schemas.microsoft.com/office/drawing/2014/main" id="{00000000-0008-0000-0300-000038180000}"/>
            </a:ext>
          </a:extLst>
        </xdr:cNvPr>
        <xdr:cNvSpPr txBox="1">
          <a:spLocks noChangeArrowheads="1"/>
        </xdr:cNvSpPr>
      </xdr:nvSpPr>
      <xdr:spPr bwMode="auto">
        <a:xfrm>
          <a:off x="14331950" y="8832850"/>
          <a:ext cx="1079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50800</xdr:colOff>
      <xdr:row>56</xdr:row>
      <xdr:rowOff>57150</xdr:rowOff>
    </xdr:from>
    <xdr:to>
      <xdr:col>2</xdr:col>
      <xdr:colOff>800100</xdr:colOff>
      <xdr:row>57</xdr:row>
      <xdr:rowOff>146050</xdr:rowOff>
    </xdr:to>
    <xdr:sp macro="" textlink="">
      <xdr:nvSpPr>
        <xdr:cNvPr id="6201" name="Text Box 75">
          <a:extLst>
            <a:ext uri="{FF2B5EF4-FFF2-40B4-BE49-F238E27FC236}">
              <a16:creationId xmlns:a16="http://schemas.microsoft.com/office/drawing/2014/main" id="{00000000-0008-0000-0300-000039180000}"/>
            </a:ext>
          </a:extLst>
        </xdr:cNvPr>
        <xdr:cNvSpPr txBox="1">
          <a:spLocks noChangeArrowheads="1"/>
        </xdr:cNvSpPr>
      </xdr:nvSpPr>
      <xdr:spPr bwMode="auto">
        <a:xfrm>
          <a:off x="1136650" y="9283700"/>
          <a:ext cx="749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660400</xdr:colOff>
      <xdr:row>1</xdr:row>
      <xdr:rowOff>50800</xdr:rowOff>
    </xdr:from>
    <xdr:to>
      <xdr:col>8</xdr:col>
      <xdr:colOff>101600</xdr:colOff>
      <xdr:row>4</xdr:row>
      <xdr:rowOff>133350</xdr:rowOff>
    </xdr:to>
    <xdr:pic>
      <xdr:nvPicPr>
        <xdr:cNvPr id="6202" name="Picture 129" descr="HARSCO_INDUSTRIAL-PK_no bkgnd copy">
          <a:extLst>
            <a:ext uri="{FF2B5EF4-FFF2-40B4-BE49-F238E27FC236}">
              <a16:creationId xmlns:a16="http://schemas.microsoft.com/office/drawing/2014/main" id="{00000000-0008-0000-0300-00003A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9900" y="215900"/>
          <a:ext cx="233045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67</xdr:row>
          <xdr:rowOff>47625</xdr:rowOff>
        </xdr:from>
        <xdr:to>
          <xdr:col>3</xdr:col>
          <xdr:colOff>361950</xdr:colOff>
          <xdr:row>68</xdr:row>
          <xdr:rowOff>76200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TAX EXEMPT -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67</xdr:row>
          <xdr:rowOff>57150</xdr:rowOff>
        </xdr:from>
        <xdr:to>
          <xdr:col>5</xdr:col>
          <xdr:colOff>638175</xdr:colOff>
          <xdr:row>68</xdr:row>
          <xdr:rowOff>95250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EXEMP. CERT. REQ.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45</xdr:row>
          <xdr:rowOff>85725</xdr:rowOff>
        </xdr:from>
        <xdr:to>
          <xdr:col>1</xdr:col>
          <xdr:colOff>895350</xdr:colOff>
          <xdr:row>46</xdr:row>
          <xdr:rowOff>161925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SC-3000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47</xdr:row>
          <xdr:rowOff>38100</xdr:rowOff>
        </xdr:from>
        <xdr:to>
          <xdr:col>1</xdr:col>
          <xdr:colOff>904875</xdr:colOff>
          <xdr:row>48</xdr:row>
          <xdr:rowOff>95250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3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SC-4000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1009650</xdr:colOff>
          <xdr:row>45</xdr:row>
          <xdr:rowOff>9525</xdr:rowOff>
        </xdr:from>
        <xdr:to>
          <xdr:col>2</xdr:col>
          <xdr:colOff>781050</xdr:colOff>
          <xdr:row>46</xdr:row>
          <xdr:rowOff>95250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3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 PSI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1009650</xdr:colOff>
          <xdr:row>46</xdr:row>
          <xdr:rowOff>47625</xdr:rowOff>
        </xdr:from>
        <xdr:to>
          <xdr:col>2</xdr:col>
          <xdr:colOff>809625</xdr:colOff>
          <xdr:row>47</xdr:row>
          <xdr:rowOff>152400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3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 PSI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1009650</xdr:colOff>
          <xdr:row>48</xdr:row>
          <xdr:rowOff>133350</xdr:rowOff>
        </xdr:from>
        <xdr:to>
          <xdr:col>2</xdr:col>
          <xdr:colOff>781050</xdr:colOff>
          <xdr:row>50</xdr:row>
          <xdr:rowOff>123825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3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75 PSI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1009650</xdr:colOff>
          <xdr:row>47</xdr:row>
          <xdr:rowOff>85725</xdr:rowOff>
        </xdr:from>
        <xdr:to>
          <xdr:col>2</xdr:col>
          <xdr:colOff>781050</xdr:colOff>
          <xdr:row>49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3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60 PSI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1009650</xdr:colOff>
          <xdr:row>51</xdr:row>
          <xdr:rowOff>133350</xdr:rowOff>
        </xdr:from>
        <xdr:to>
          <xdr:col>2</xdr:col>
          <xdr:colOff>781050</xdr:colOff>
          <xdr:row>53</xdr:row>
          <xdr:rowOff>85725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3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100 PSI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1009650</xdr:colOff>
          <xdr:row>50</xdr:row>
          <xdr:rowOff>57150</xdr:rowOff>
        </xdr:from>
        <xdr:to>
          <xdr:col>2</xdr:col>
          <xdr:colOff>781050</xdr:colOff>
          <xdr:row>52</xdr:row>
          <xdr:rowOff>19050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3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80 PSI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26</xdr:row>
          <xdr:rowOff>171450</xdr:rowOff>
        </xdr:from>
        <xdr:to>
          <xdr:col>12</xdr:col>
          <xdr:colOff>152400</xdr:colOff>
          <xdr:row>28</xdr:row>
          <xdr:rowOff>228600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3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HOLD FOR APPROVAL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26</xdr:row>
          <xdr:rowOff>38100</xdr:rowOff>
        </xdr:from>
        <xdr:to>
          <xdr:col>9</xdr:col>
          <xdr:colOff>133350</xdr:colOff>
          <xdr:row>28</xdr:row>
          <xdr:rowOff>57150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3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OR SOONER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27</xdr:row>
          <xdr:rowOff>95250</xdr:rowOff>
        </xdr:from>
        <xdr:to>
          <xdr:col>9</xdr:col>
          <xdr:colOff>133350</xdr:colOff>
          <xdr:row>29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3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BEFORE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30</xdr:row>
          <xdr:rowOff>133350</xdr:rowOff>
        </xdr:from>
        <xdr:to>
          <xdr:col>9</xdr:col>
          <xdr:colOff>66675</xdr:colOff>
          <xdr:row>32</xdr:row>
          <xdr:rowOff>104775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3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TRUCK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32</xdr:row>
          <xdr:rowOff>19050</xdr:rowOff>
        </xdr:from>
        <xdr:to>
          <xdr:col>10</xdr:col>
          <xdr:colOff>28575</xdr:colOff>
          <xdr:row>33</xdr:row>
          <xdr:rowOff>133350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3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 - SPECIFY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35</xdr:row>
          <xdr:rowOff>57150</xdr:rowOff>
        </xdr:from>
        <xdr:to>
          <xdr:col>3</xdr:col>
          <xdr:colOff>523875</xdr:colOff>
          <xdr:row>36</xdr:row>
          <xdr:rowOff>209550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3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NATURAL GAS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41</xdr:row>
          <xdr:rowOff>161925</xdr:rowOff>
        </xdr:from>
        <xdr:to>
          <xdr:col>2</xdr:col>
          <xdr:colOff>676275</xdr:colOff>
          <xdr:row>43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3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PP'D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41</xdr:row>
          <xdr:rowOff>57150</xdr:rowOff>
        </xdr:from>
        <xdr:to>
          <xdr:col>3</xdr:col>
          <xdr:colOff>1314450</xdr:colOff>
          <xdr:row>42</xdr:row>
          <xdr:rowOff>133350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3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1009650</xdr:colOff>
          <xdr:row>53</xdr:row>
          <xdr:rowOff>19050</xdr:rowOff>
        </xdr:from>
        <xdr:to>
          <xdr:col>2</xdr:col>
          <xdr:colOff>781050</xdr:colOff>
          <xdr:row>54</xdr:row>
          <xdr:rowOff>152400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3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125 PSI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45</xdr:row>
          <xdr:rowOff>57150</xdr:rowOff>
        </xdr:from>
        <xdr:to>
          <xdr:col>3</xdr:col>
          <xdr:colOff>1066800</xdr:colOff>
          <xdr:row>46</xdr:row>
          <xdr:rowOff>123825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3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208/240 Volt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47</xdr:row>
          <xdr:rowOff>0</xdr:rowOff>
        </xdr:from>
        <xdr:to>
          <xdr:col>3</xdr:col>
          <xdr:colOff>1066800</xdr:colOff>
          <xdr:row>48</xdr:row>
          <xdr:rowOff>57150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3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480 Volt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38</xdr:row>
          <xdr:rowOff>0</xdr:rowOff>
        </xdr:from>
        <xdr:to>
          <xdr:col>3</xdr:col>
          <xdr:colOff>190500</xdr:colOff>
          <xdr:row>39</xdr:row>
          <xdr:rowOff>85725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3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HIP-K BASE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38</xdr:row>
          <xdr:rowOff>209550</xdr:rowOff>
        </xdr:from>
        <xdr:to>
          <xdr:col>2</xdr:col>
          <xdr:colOff>666750</xdr:colOff>
          <xdr:row>40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3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552450</xdr:colOff>
          <xdr:row>38</xdr:row>
          <xdr:rowOff>190500</xdr:rowOff>
        </xdr:from>
        <xdr:to>
          <xdr:col>5</xdr:col>
          <xdr:colOff>57150</xdr:colOff>
          <xdr:row>40</xdr:row>
          <xdr:rowOff>9525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3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HIP-K NAMED EQUAL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552450</xdr:colOff>
          <xdr:row>38</xdr:row>
          <xdr:rowOff>0</xdr:rowOff>
        </xdr:from>
        <xdr:to>
          <xdr:col>4</xdr:col>
          <xdr:colOff>457200</xdr:colOff>
          <xdr:row>39</xdr:row>
          <xdr:rowOff>85725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3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HIP-K NOT NAMED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40</xdr:row>
          <xdr:rowOff>38100</xdr:rowOff>
        </xdr:from>
        <xdr:to>
          <xdr:col>3</xdr:col>
          <xdr:colOff>485775</xdr:colOff>
          <xdr:row>42</xdr:row>
          <xdr:rowOff>57150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3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FOB 3RD PARTY BILL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1009650</xdr:colOff>
          <xdr:row>54</xdr:row>
          <xdr:rowOff>85725</xdr:rowOff>
        </xdr:from>
        <xdr:to>
          <xdr:col>2</xdr:col>
          <xdr:colOff>781050</xdr:colOff>
          <xdr:row>56</xdr:row>
          <xdr:rowOff>38100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3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150 PSI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31</xdr:row>
      <xdr:rowOff>133350</xdr:rowOff>
    </xdr:from>
    <xdr:to>
      <xdr:col>11</xdr:col>
      <xdr:colOff>800100</xdr:colOff>
      <xdr:row>31</xdr:row>
      <xdr:rowOff>133350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 flipV="1">
          <a:off x="7320915" y="4796790"/>
          <a:ext cx="20212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116682</xdr:colOff>
      <xdr:row>32</xdr:row>
      <xdr:rowOff>204788</xdr:rowOff>
    </xdr:from>
    <xdr:to>
      <xdr:col>12</xdr:col>
      <xdr:colOff>202407</xdr:colOff>
      <xdr:row>32</xdr:row>
      <xdr:rowOff>204788</xdr:rowOff>
    </xdr:to>
    <xdr:sp macro="" textlink="">
      <xdr:nvSpPr>
        <xdr:cNvPr id="3" name="Line 2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7957662" y="5005388"/>
          <a:ext cx="15868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23</xdr:col>
      <xdr:colOff>228600</xdr:colOff>
      <xdr:row>53</xdr:row>
      <xdr:rowOff>142875</xdr:rowOff>
    </xdr:from>
    <xdr:to>
      <xdr:col>23</xdr:col>
      <xdr:colOff>333375</xdr:colOff>
      <xdr:row>55</xdr:row>
      <xdr:rowOff>1905</xdr:rowOff>
    </xdr:to>
    <xdr:sp macro="" textlink="">
      <xdr:nvSpPr>
        <xdr:cNvPr id="4" name="Text Box 2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4279880" y="8227695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66</xdr:row>
          <xdr:rowOff>38100</xdr:rowOff>
        </xdr:from>
        <xdr:to>
          <xdr:col>3</xdr:col>
          <xdr:colOff>333375</xdr:colOff>
          <xdr:row>67</xdr:row>
          <xdr:rowOff>95250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NO, NOT TAX EXEMPT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66</xdr:row>
          <xdr:rowOff>47625</xdr:rowOff>
        </xdr:from>
        <xdr:to>
          <xdr:col>5</xdr:col>
          <xdr:colOff>552450</xdr:colOff>
          <xdr:row>67</xdr:row>
          <xdr:rowOff>104775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4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EXEMP. CERT. REQ.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48</xdr:row>
          <xdr:rowOff>85725</xdr:rowOff>
        </xdr:from>
        <xdr:to>
          <xdr:col>1</xdr:col>
          <xdr:colOff>676275</xdr:colOff>
          <xdr:row>49</xdr:row>
          <xdr:rowOff>142875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4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C750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45</xdr:row>
          <xdr:rowOff>0</xdr:rowOff>
        </xdr:from>
        <xdr:to>
          <xdr:col>1</xdr:col>
          <xdr:colOff>704850</xdr:colOff>
          <xdr:row>46</xdr:row>
          <xdr:rowOff>85725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4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CM300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46</xdr:row>
          <xdr:rowOff>47625</xdr:rowOff>
        </xdr:from>
        <xdr:to>
          <xdr:col>1</xdr:col>
          <xdr:colOff>723900</xdr:colOff>
          <xdr:row>47</xdr:row>
          <xdr:rowOff>123825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4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CM399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49</xdr:row>
          <xdr:rowOff>104775</xdr:rowOff>
        </xdr:from>
        <xdr:to>
          <xdr:col>1</xdr:col>
          <xdr:colOff>733425</xdr:colOff>
          <xdr:row>50</xdr:row>
          <xdr:rowOff>133350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4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C1050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45</xdr:row>
          <xdr:rowOff>19050</xdr:rowOff>
        </xdr:from>
        <xdr:to>
          <xdr:col>2</xdr:col>
          <xdr:colOff>742950</xdr:colOff>
          <xdr:row>46</xdr:row>
          <xdr:rowOff>123825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4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 PSI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26</xdr:row>
          <xdr:rowOff>142875</xdr:rowOff>
        </xdr:from>
        <xdr:to>
          <xdr:col>12</xdr:col>
          <xdr:colOff>123825</xdr:colOff>
          <xdr:row>28</xdr:row>
          <xdr:rowOff>47625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4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HOLD FOR APPROVAL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26</xdr:row>
          <xdr:rowOff>28575</xdr:rowOff>
        </xdr:from>
        <xdr:to>
          <xdr:col>9</xdr:col>
          <xdr:colOff>161925</xdr:colOff>
          <xdr:row>27</xdr:row>
          <xdr:rowOff>95250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4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OR SOONER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27</xdr:row>
          <xdr:rowOff>85725</xdr:rowOff>
        </xdr:from>
        <xdr:to>
          <xdr:col>9</xdr:col>
          <xdr:colOff>161925</xdr:colOff>
          <xdr:row>29</xdr:row>
          <xdr:rowOff>28575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4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BEFORE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30</xdr:row>
          <xdr:rowOff>114300</xdr:rowOff>
        </xdr:from>
        <xdr:to>
          <xdr:col>9</xdr:col>
          <xdr:colOff>95250</xdr:colOff>
          <xdr:row>32</xdr:row>
          <xdr:rowOff>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4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TRUCK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32</xdr:row>
          <xdr:rowOff>0</xdr:rowOff>
        </xdr:from>
        <xdr:to>
          <xdr:col>10</xdr:col>
          <xdr:colOff>85725</xdr:colOff>
          <xdr:row>33</xdr:row>
          <xdr:rowOff>142875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4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 - SPECIFY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36</xdr:row>
          <xdr:rowOff>0</xdr:rowOff>
        </xdr:from>
        <xdr:to>
          <xdr:col>3</xdr:col>
          <xdr:colOff>504825</xdr:colOff>
          <xdr:row>37</xdr:row>
          <xdr:rowOff>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4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NATURAL GAS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36</xdr:row>
          <xdr:rowOff>47625</xdr:rowOff>
        </xdr:from>
        <xdr:to>
          <xdr:col>4</xdr:col>
          <xdr:colOff>381000</xdr:colOff>
          <xdr:row>36</xdr:row>
          <xdr:rowOff>209550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4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PROPANE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28575</xdr:rowOff>
        </xdr:from>
        <xdr:to>
          <xdr:col>3</xdr:col>
          <xdr:colOff>476250</xdr:colOff>
          <xdr:row>42</xdr:row>
          <xdr:rowOff>133350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4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PREPAID &amp; CHARGE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41</xdr:row>
          <xdr:rowOff>38100</xdr:rowOff>
        </xdr:from>
        <xdr:to>
          <xdr:col>5</xdr:col>
          <xdr:colOff>285750</xdr:colOff>
          <xdr:row>42</xdr:row>
          <xdr:rowOff>133350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4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38</xdr:row>
          <xdr:rowOff>1</xdr:rowOff>
        </xdr:from>
        <xdr:to>
          <xdr:col>3</xdr:col>
          <xdr:colOff>523874</xdr:colOff>
          <xdr:row>38</xdr:row>
          <xdr:rowOff>202406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4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IS PK THE BASIS OF DESIGN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38</xdr:row>
          <xdr:rowOff>171450</xdr:rowOff>
        </xdr:from>
        <xdr:to>
          <xdr:col>2</xdr:col>
          <xdr:colOff>514350</xdr:colOff>
          <xdr:row>41</xdr:row>
          <xdr:rowOff>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4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738187</xdr:colOff>
          <xdr:row>38</xdr:row>
          <xdr:rowOff>161925</xdr:rowOff>
        </xdr:from>
        <xdr:to>
          <xdr:col>5</xdr:col>
          <xdr:colOff>83342</xdr:colOff>
          <xdr:row>41</xdr:row>
          <xdr:rowOff>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4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NAMED EQUALLY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738187</xdr:colOff>
          <xdr:row>38</xdr:row>
          <xdr:rowOff>23813</xdr:rowOff>
        </xdr:from>
        <xdr:to>
          <xdr:col>4</xdr:col>
          <xdr:colOff>797718</xdr:colOff>
          <xdr:row>39</xdr:row>
          <xdr:rowOff>35719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4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NOT NAMED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47</xdr:row>
          <xdr:rowOff>76200</xdr:rowOff>
        </xdr:from>
        <xdr:to>
          <xdr:col>1</xdr:col>
          <xdr:colOff>685800</xdr:colOff>
          <xdr:row>48</xdr:row>
          <xdr:rowOff>133350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4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CM500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51</xdr:row>
          <xdr:rowOff>171450</xdr:rowOff>
        </xdr:from>
        <xdr:to>
          <xdr:col>3</xdr:col>
          <xdr:colOff>962025</xdr:colOff>
          <xdr:row>53</xdr:row>
          <xdr:rowOff>47625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4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NURO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45</xdr:row>
          <xdr:rowOff>19050</xdr:rowOff>
        </xdr:from>
        <xdr:to>
          <xdr:col>3</xdr:col>
          <xdr:colOff>962025</xdr:colOff>
          <xdr:row>47</xdr:row>
          <xdr:rowOff>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4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W/120 GALLON  TANK SKID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47</xdr:row>
          <xdr:rowOff>19050</xdr:rowOff>
        </xdr:from>
        <xdr:to>
          <xdr:col>3</xdr:col>
          <xdr:colOff>952500</xdr:colOff>
          <xdr:row>49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4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W/200 GALLON TANK SKID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41</xdr:row>
          <xdr:rowOff>85725</xdr:rowOff>
        </xdr:from>
        <xdr:to>
          <xdr:col>4</xdr:col>
          <xdr:colOff>390525</xdr:colOff>
          <xdr:row>42</xdr:row>
          <xdr:rowOff>66675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4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FOB 3RD PARTY BILL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47626</xdr:colOff>
      <xdr:row>1</xdr:row>
      <xdr:rowOff>178594</xdr:rowOff>
    </xdr:from>
    <xdr:to>
      <xdr:col>5</xdr:col>
      <xdr:colOff>23812</xdr:colOff>
      <xdr:row>5</xdr:row>
      <xdr:rowOff>95250</xdr:rowOff>
    </xdr:to>
    <xdr:pic>
      <xdr:nvPicPr>
        <xdr:cNvPr id="31" name="Picture 30" descr="image004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2845" y="238125"/>
          <a:ext cx="82153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26</xdr:row>
          <xdr:rowOff>47625</xdr:rowOff>
        </xdr:from>
        <xdr:to>
          <xdr:col>9</xdr:col>
          <xdr:colOff>409575</xdr:colOff>
          <xdr:row>28</xdr:row>
          <xdr:rowOff>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OR SOONER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27</xdr:row>
          <xdr:rowOff>47625</xdr:rowOff>
        </xdr:from>
        <xdr:to>
          <xdr:col>9</xdr:col>
          <xdr:colOff>438150</xdr:colOff>
          <xdr:row>29</xdr:row>
          <xdr:rowOff>19050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5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BEFORE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438150</xdr:colOff>
          <xdr:row>26</xdr:row>
          <xdr:rowOff>171450</xdr:rowOff>
        </xdr:from>
        <xdr:to>
          <xdr:col>11</xdr:col>
          <xdr:colOff>542925</xdr:colOff>
          <xdr:row>28</xdr:row>
          <xdr:rowOff>66675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5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HOLD FOR APPROVAL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30</xdr:row>
          <xdr:rowOff>123825</xdr:rowOff>
        </xdr:from>
        <xdr:to>
          <xdr:col>9</xdr:col>
          <xdr:colOff>190500</xdr:colOff>
          <xdr:row>32</xdr:row>
          <xdr:rowOff>9525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5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TRUCK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32</xdr:row>
          <xdr:rowOff>9525</xdr:rowOff>
        </xdr:from>
        <xdr:to>
          <xdr:col>10</xdr:col>
          <xdr:colOff>171450</xdr:colOff>
          <xdr:row>33</xdr:row>
          <xdr:rowOff>152400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5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 - SPECIFY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37</xdr:row>
          <xdr:rowOff>19050</xdr:rowOff>
        </xdr:from>
        <xdr:to>
          <xdr:col>4</xdr:col>
          <xdr:colOff>66675</xdr:colOff>
          <xdr:row>39</xdr:row>
          <xdr:rowOff>38100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5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IS PK THE BASIS OF DESIGN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38</xdr:row>
          <xdr:rowOff>133350</xdr:rowOff>
        </xdr:from>
        <xdr:to>
          <xdr:col>2</xdr:col>
          <xdr:colOff>495300</xdr:colOff>
          <xdr:row>40</xdr:row>
          <xdr:rowOff>19050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5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592931</xdr:colOff>
          <xdr:row>37</xdr:row>
          <xdr:rowOff>19050</xdr:rowOff>
        </xdr:from>
        <xdr:to>
          <xdr:col>5</xdr:col>
          <xdr:colOff>726281</xdr:colOff>
          <xdr:row>39</xdr:row>
          <xdr:rowOff>-1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5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NOT NAMED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583407</xdr:colOff>
          <xdr:row>38</xdr:row>
          <xdr:rowOff>114300</xdr:rowOff>
        </xdr:from>
        <xdr:to>
          <xdr:col>5</xdr:col>
          <xdr:colOff>273844</xdr:colOff>
          <xdr:row>40</xdr:row>
          <xdr:rowOff>1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5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NAMED EQUALLY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42</xdr:row>
          <xdr:rowOff>9525</xdr:rowOff>
        </xdr:from>
        <xdr:to>
          <xdr:col>4</xdr:col>
          <xdr:colOff>295275</xdr:colOff>
          <xdr:row>42</xdr:row>
          <xdr:rowOff>171450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5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FOB 3RD PARTY BILL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542925</xdr:colOff>
          <xdr:row>41</xdr:row>
          <xdr:rowOff>9525</xdr:rowOff>
        </xdr:from>
        <xdr:to>
          <xdr:col>4</xdr:col>
          <xdr:colOff>590550</xdr:colOff>
          <xdr:row>42</xdr:row>
          <xdr:rowOff>161925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5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41</xdr:row>
          <xdr:rowOff>38100</xdr:rowOff>
        </xdr:from>
        <xdr:to>
          <xdr:col>4</xdr:col>
          <xdr:colOff>142875</xdr:colOff>
          <xdr:row>41</xdr:row>
          <xdr:rowOff>180975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5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PREPAID &amp; CHARGE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193676</xdr:colOff>
          <xdr:row>45</xdr:row>
          <xdr:rowOff>169334</xdr:rowOff>
        </xdr:from>
        <xdr:to>
          <xdr:col>3</xdr:col>
          <xdr:colOff>1362075</xdr:colOff>
          <xdr:row>56</xdr:row>
          <xdr:rowOff>162983</xdr:rowOff>
        </xdr:to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00000000-0008-0000-0500-000003000000}"/>
                </a:ext>
              </a:extLst>
            </xdr:cNvPr>
            <xdr:cNvGrpSpPr/>
          </xdr:nvGrpSpPr>
          <xdr:grpSpPr>
            <a:xfrm>
              <a:off x="253207" y="7158303"/>
              <a:ext cx="3228181" cy="1958180"/>
              <a:chOff x="431801" y="6836833"/>
              <a:chExt cx="4992158" cy="1984378"/>
            </a:xfrm>
          </xdr:grpSpPr>
          <xdr:sp macro="" textlink="">
            <xdr:nvSpPr>
              <xdr:cNvPr id="13325" name="Check Box 13" hidden="1">
                <a:extLst>
                  <a:ext uri="{63B3BB69-23CF-44E3-9099-C40C66FF867C}">
                    <a14:compatExt spid="_x0000_s13325"/>
                  </a:ext>
                  <a:ext uri="{FF2B5EF4-FFF2-40B4-BE49-F238E27FC236}">
                    <a16:creationId xmlns:a16="http://schemas.microsoft.com/office/drawing/2014/main" id="{00000000-0008-0000-0500-00000D340000}"/>
                  </a:ext>
                </a:extLst>
              </xdr:cNvPr>
              <xdr:cNvSpPr/>
            </xdr:nvSpPr>
            <xdr:spPr bwMode="auto">
              <a:xfrm>
                <a:off x="442386" y="7028392"/>
                <a:ext cx="4981573" cy="3227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D3-44I  DUR_III,D3-44I,44PL,INST,DW</a:t>
                </a:r>
              </a:p>
            </xdr:txBody>
          </xdr:sp>
          <xdr:sp macro="" textlink="">
            <xdr:nvSpPr>
              <xdr:cNvPr id="13326" name="Check Box 14" hidden="1">
                <a:extLst>
                  <a:ext uri="{63B3BB69-23CF-44E3-9099-C40C66FF867C}">
                    <a14:compatExt spid="_x0000_s13326"/>
                  </a:ext>
                  <a:ext uri="{FF2B5EF4-FFF2-40B4-BE49-F238E27FC236}">
                    <a16:creationId xmlns:a16="http://schemas.microsoft.com/office/drawing/2014/main" id="{00000000-0008-0000-0500-00000E340000}"/>
                  </a:ext>
                </a:extLst>
              </xdr:cNvPr>
              <xdr:cNvSpPr/>
            </xdr:nvSpPr>
            <xdr:spPr bwMode="auto">
              <a:xfrm>
                <a:off x="442383" y="7219953"/>
                <a:ext cx="4981573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D3-44P  DUR_III,D3-44P,44PL,PMP,DW</a:t>
                </a:r>
              </a:p>
            </xdr:txBody>
          </xdr:sp>
          <xdr:sp macro="" textlink="">
            <xdr:nvSpPr>
              <xdr:cNvPr id="13327" name="Check Box 15" hidden="1">
                <a:extLst>
                  <a:ext uri="{63B3BB69-23CF-44E3-9099-C40C66FF867C}">
                    <a14:compatExt spid="_x0000_s13327"/>
                  </a:ext>
                  <a:ext uri="{FF2B5EF4-FFF2-40B4-BE49-F238E27FC236}">
                    <a16:creationId xmlns:a16="http://schemas.microsoft.com/office/drawing/2014/main" id="{00000000-0008-0000-0500-00000F340000}"/>
                  </a:ext>
                </a:extLst>
              </xdr:cNvPr>
              <xdr:cNvSpPr/>
            </xdr:nvSpPr>
            <xdr:spPr bwMode="auto">
              <a:xfrm>
                <a:off x="442383" y="7400925"/>
                <a:ext cx="4981573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D3-44PE  DUR_III,D3-44PE,44PL,PMP,W/EXP_TNK,DW</a:t>
                </a:r>
              </a:p>
            </xdr:txBody>
          </xdr:sp>
          <xdr:sp macro="" textlink="">
            <xdr:nvSpPr>
              <xdr:cNvPr id="13328" name="Check Box 16" hidden="1">
                <a:extLst>
                  <a:ext uri="{63B3BB69-23CF-44E3-9099-C40C66FF867C}">
                    <a14:compatExt spid="_x0000_s13328"/>
                  </a:ext>
                  <a:ext uri="{FF2B5EF4-FFF2-40B4-BE49-F238E27FC236}">
                    <a16:creationId xmlns:a16="http://schemas.microsoft.com/office/drawing/2014/main" id="{00000000-0008-0000-0500-000010340000}"/>
                  </a:ext>
                </a:extLst>
              </xdr:cNvPr>
              <xdr:cNvSpPr/>
            </xdr:nvSpPr>
            <xdr:spPr bwMode="auto">
              <a:xfrm>
                <a:off x="442383" y="7592483"/>
                <a:ext cx="4981573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D3-88  DUR_III,D3-88,88PL,BASE_MOD,DW</a:t>
                </a:r>
              </a:p>
            </xdr:txBody>
          </xdr:sp>
          <xdr:sp macro="" textlink="">
            <xdr:nvSpPr>
              <xdr:cNvPr id="13329" name="Check Box 17" hidden="1">
                <a:extLst>
                  <a:ext uri="{63B3BB69-23CF-44E3-9099-C40C66FF867C}">
                    <a14:compatExt spid="_x0000_s13329"/>
                  </a:ext>
                  <a:ext uri="{FF2B5EF4-FFF2-40B4-BE49-F238E27FC236}">
                    <a16:creationId xmlns:a16="http://schemas.microsoft.com/office/drawing/2014/main" id="{00000000-0008-0000-0500-000011340000}"/>
                  </a:ext>
                </a:extLst>
              </xdr:cNvPr>
              <xdr:cNvSpPr/>
            </xdr:nvSpPr>
            <xdr:spPr bwMode="auto">
              <a:xfrm>
                <a:off x="442386" y="7773458"/>
                <a:ext cx="4981573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D3-88I  DUR_III,D3-88I,88PL,INST,DW</a:t>
                </a:r>
              </a:p>
            </xdr:txBody>
          </xdr:sp>
          <xdr:sp macro="" textlink="">
            <xdr:nvSpPr>
              <xdr:cNvPr id="13330" name="Check Box 18" hidden="1">
                <a:extLst>
                  <a:ext uri="{63B3BB69-23CF-44E3-9099-C40C66FF867C}">
                    <a14:compatExt spid="_x0000_s13330"/>
                  </a:ext>
                  <a:ext uri="{FF2B5EF4-FFF2-40B4-BE49-F238E27FC236}">
                    <a16:creationId xmlns:a16="http://schemas.microsoft.com/office/drawing/2014/main" id="{00000000-0008-0000-0500-000012340000}"/>
                  </a:ext>
                </a:extLst>
              </xdr:cNvPr>
              <xdr:cNvSpPr/>
            </xdr:nvSpPr>
            <xdr:spPr bwMode="auto">
              <a:xfrm>
                <a:off x="442383" y="7942793"/>
                <a:ext cx="4981573" cy="322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D3-88P  DUR_III,D3-88P,88PL,PMP,DW</a:t>
                </a:r>
              </a:p>
            </xdr:txBody>
          </xdr:sp>
          <xdr:sp macro="" textlink="">
            <xdr:nvSpPr>
              <xdr:cNvPr id="13331" name="Check Box 19" hidden="1">
                <a:extLst>
                  <a:ext uri="{63B3BB69-23CF-44E3-9099-C40C66FF867C}">
                    <a14:compatExt spid="_x0000_s13331"/>
                  </a:ext>
                  <a:ext uri="{FF2B5EF4-FFF2-40B4-BE49-F238E27FC236}">
                    <a16:creationId xmlns:a16="http://schemas.microsoft.com/office/drawing/2014/main" id="{00000000-0008-0000-0500-000013340000}"/>
                  </a:ext>
                </a:extLst>
              </xdr:cNvPr>
              <xdr:cNvSpPr/>
            </xdr:nvSpPr>
            <xdr:spPr bwMode="auto">
              <a:xfrm>
                <a:off x="442383" y="8124824"/>
                <a:ext cx="4981573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D3-88PE  DUR_III,D3-88PE,88PL,PMP,W/EXP_TNK,DW</a:t>
                </a:r>
              </a:p>
            </xdr:txBody>
          </xdr:sp>
          <xdr:sp macro="" textlink="">
            <xdr:nvSpPr>
              <xdr:cNvPr id="13332" name="Check Box 20" hidden="1">
                <a:extLst>
                  <a:ext uri="{63B3BB69-23CF-44E3-9099-C40C66FF867C}">
                    <a14:compatExt spid="_x0000_s13332"/>
                  </a:ext>
                  <a:ext uri="{FF2B5EF4-FFF2-40B4-BE49-F238E27FC236}">
                    <a16:creationId xmlns:a16="http://schemas.microsoft.com/office/drawing/2014/main" id="{00000000-0008-0000-0500-000014340000}"/>
                  </a:ext>
                </a:extLst>
              </xdr:cNvPr>
              <xdr:cNvSpPr/>
            </xdr:nvSpPr>
            <xdr:spPr bwMode="auto">
              <a:xfrm>
                <a:off x="442383" y="8305805"/>
                <a:ext cx="4981573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D3-112  DUR_III,D3-112,112PL,BASE_MOD,DW</a:t>
                </a:r>
              </a:p>
            </xdr:txBody>
          </xdr:sp>
          <xdr:sp macro="" textlink="">
            <xdr:nvSpPr>
              <xdr:cNvPr id="13333" name="Check Box 21" hidden="1">
                <a:extLst>
                  <a:ext uri="{63B3BB69-23CF-44E3-9099-C40C66FF867C}">
                    <a14:compatExt spid="_x0000_s13333"/>
                  </a:ext>
                  <a:ext uri="{FF2B5EF4-FFF2-40B4-BE49-F238E27FC236}">
                    <a16:creationId xmlns:a16="http://schemas.microsoft.com/office/drawing/2014/main" id="{00000000-0008-0000-0500-000015340000}"/>
                  </a:ext>
                </a:extLst>
              </xdr:cNvPr>
              <xdr:cNvSpPr/>
            </xdr:nvSpPr>
            <xdr:spPr bwMode="auto">
              <a:xfrm>
                <a:off x="431801" y="8497363"/>
                <a:ext cx="4981573" cy="32384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D3-112I  DUR_III,D3-112I,112PL,INST,DW</a:t>
                </a:r>
              </a:p>
            </xdr:txBody>
          </xdr:sp>
          <xdr:sp macro="" textlink="">
            <xdr:nvSpPr>
              <xdr:cNvPr id="13334" name="Check Box 22" hidden="1">
                <a:extLst>
                  <a:ext uri="{63B3BB69-23CF-44E3-9099-C40C66FF867C}">
                    <a14:compatExt spid="_x0000_s13334"/>
                  </a:ext>
                  <a:ext uri="{FF2B5EF4-FFF2-40B4-BE49-F238E27FC236}">
                    <a16:creationId xmlns:a16="http://schemas.microsoft.com/office/drawing/2014/main" id="{00000000-0008-0000-0500-000016340000}"/>
                  </a:ext>
                </a:extLst>
              </xdr:cNvPr>
              <xdr:cNvSpPr/>
            </xdr:nvSpPr>
            <xdr:spPr bwMode="auto">
              <a:xfrm>
                <a:off x="442383" y="6836833"/>
                <a:ext cx="4981573" cy="322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D3-44   DUR_III,D3-44,44PL,BASE_MOD,DW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66</xdr:row>
          <xdr:rowOff>47625</xdr:rowOff>
        </xdr:from>
        <xdr:to>
          <xdr:col>3</xdr:col>
          <xdr:colOff>361950</xdr:colOff>
          <xdr:row>67</xdr:row>
          <xdr:rowOff>123825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5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NOT, NOT TAX EXEMPT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1562100</xdr:colOff>
          <xdr:row>66</xdr:row>
          <xdr:rowOff>57150</xdr:rowOff>
        </xdr:from>
        <xdr:to>
          <xdr:col>5</xdr:col>
          <xdr:colOff>533400</xdr:colOff>
          <xdr:row>67</xdr:row>
          <xdr:rowOff>133350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5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EXEMP. CERT. REQ.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71437</xdr:colOff>
      <xdr:row>1</xdr:row>
      <xdr:rowOff>166688</xdr:rowOff>
    </xdr:from>
    <xdr:to>
      <xdr:col>5</xdr:col>
      <xdr:colOff>23812</xdr:colOff>
      <xdr:row>5</xdr:row>
      <xdr:rowOff>47625</xdr:rowOff>
    </xdr:to>
    <xdr:pic>
      <xdr:nvPicPr>
        <xdr:cNvPr id="29" name="Picture 28" descr="image004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4281" y="226219"/>
          <a:ext cx="797719" cy="77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21</xdr:row>
          <xdr:rowOff>19050</xdr:rowOff>
        </xdr:from>
        <xdr:to>
          <xdr:col>9</xdr:col>
          <xdr:colOff>209550</xdr:colOff>
          <xdr:row>22</xdr:row>
          <xdr:rowOff>85725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6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TRUCK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22</xdr:row>
          <xdr:rowOff>57150</xdr:rowOff>
        </xdr:from>
        <xdr:to>
          <xdr:col>10</xdr:col>
          <xdr:colOff>161925</xdr:colOff>
          <xdr:row>23</xdr:row>
          <xdr:rowOff>123825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6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 - SPECIFY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27</xdr:row>
          <xdr:rowOff>123825</xdr:rowOff>
        </xdr:from>
        <xdr:to>
          <xdr:col>12</xdr:col>
          <xdr:colOff>342900</xdr:colOff>
          <xdr:row>29</xdr:row>
          <xdr:rowOff>47625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6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PREPAID &amp; CHARGE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26</xdr:row>
          <xdr:rowOff>57150</xdr:rowOff>
        </xdr:from>
        <xdr:to>
          <xdr:col>10</xdr:col>
          <xdr:colOff>361950</xdr:colOff>
          <xdr:row>28</xdr:row>
          <xdr:rowOff>57150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6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3RD PARTY BILL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68</xdr:row>
          <xdr:rowOff>47625</xdr:rowOff>
        </xdr:from>
        <xdr:to>
          <xdr:col>3</xdr:col>
          <xdr:colOff>361950</xdr:colOff>
          <xdr:row>69</xdr:row>
          <xdr:rowOff>76200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6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NO, NOT TAX EXEMPT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68</xdr:row>
          <xdr:rowOff>57150</xdr:rowOff>
        </xdr:from>
        <xdr:to>
          <xdr:col>5</xdr:col>
          <xdr:colOff>628650</xdr:colOff>
          <xdr:row>69</xdr:row>
          <xdr:rowOff>85725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6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EXEMP. CERT. REQ.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23</xdr:row>
          <xdr:rowOff>95250</xdr:rowOff>
        </xdr:from>
        <xdr:to>
          <xdr:col>10</xdr:col>
          <xdr:colOff>161925</xdr:colOff>
          <xdr:row>24</xdr:row>
          <xdr:rowOff>171450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6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24</xdr:row>
          <xdr:rowOff>123825</xdr:rowOff>
        </xdr:from>
        <xdr:to>
          <xdr:col>10</xdr:col>
          <xdr:colOff>161925</xdr:colOff>
          <xdr:row>26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6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 EX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514350</xdr:colOff>
          <xdr:row>21</xdr:row>
          <xdr:rowOff>95250</xdr:rowOff>
        </xdr:from>
        <xdr:to>
          <xdr:col>12</xdr:col>
          <xdr:colOff>266700</xdr:colOff>
          <xdr:row>22</xdr:row>
          <xdr:rowOff>152400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6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NEXT DAY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514350</xdr:colOff>
          <xdr:row>22</xdr:row>
          <xdr:rowOff>152400</xdr:rowOff>
        </xdr:from>
        <xdr:to>
          <xdr:col>12</xdr:col>
          <xdr:colOff>266700</xdr:colOff>
          <xdr:row>24</xdr:row>
          <xdr:rowOff>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6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SECOND DAY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28</xdr:row>
          <xdr:rowOff>9525</xdr:rowOff>
        </xdr:from>
        <xdr:to>
          <xdr:col>9</xdr:col>
          <xdr:colOff>228600</xdr:colOff>
          <xdr:row>29</xdr:row>
          <xdr:rowOff>161925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6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COLLECT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71438</xdr:colOff>
      <xdr:row>1</xdr:row>
      <xdr:rowOff>142874</xdr:rowOff>
    </xdr:from>
    <xdr:to>
      <xdr:col>5</xdr:col>
      <xdr:colOff>23812</xdr:colOff>
      <xdr:row>5</xdr:row>
      <xdr:rowOff>95248</xdr:rowOff>
    </xdr:to>
    <xdr:pic>
      <xdr:nvPicPr>
        <xdr:cNvPr id="16" name="Picture 15" descr="image004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6594" y="309562"/>
          <a:ext cx="797718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9" Type="http://schemas.openxmlformats.org/officeDocument/2006/relationships/ctrlProp" Target="../ctrlProps/ctrlProp34.xml"/><Relationship Id="rId3" Type="http://schemas.openxmlformats.org/officeDocument/2006/relationships/printerSettings" Target="../printerSettings/printerSettings2.bin"/><Relationship Id="rId21" Type="http://schemas.openxmlformats.org/officeDocument/2006/relationships/ctrlProp" Target="../ctrlProps/ctrlProp16.xml"/><Relationship Id="rId34" Type="http://schemas.openxmlformats.org/officeDocument/2006/relationships/ctrlProp" Target="../ctrlProps/ctrlProp29.xml"/><Relationship Id="rId42" Type="http://schemas.openxmlformats.org/officeDocument/2006/relationships/ctrlProp" Target="../ctrlProps/ctrlProp37.xml"/><Relationship Id="rId47" Type="http://schemas.openxmlformats.org/officeDocument/2006/relationships/ctrlProp" Target="../ctrlProps/ctrlProp42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46" Type="http://schemas.openxmlformats.org/officeDocument/2006/relationships/ctrlProp" Target="../ctrlProps/ctrlProp41.xml"/><Relationship Id="rId2" Type="http://schemas.openxmlformats.org/officeDocument/2006/relationships/hyperlink" Target="http://www.pattersonkelley.com/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29" Type="http://schemas.openxmlformats.org/officeDocument/2006/relationships/ctrlProp" Target="../ctrlProps/ctrlProp24.xml"/><Relationship Id="rId41" Type="http://schemas.openxmlformats.org/officeDocument/2006/relationships/ctrlProp" Target="../ctrlProps/ctrlProp3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31" Type="http://schemas.openxmlformats.org/officeDocument/2006/relationships/ctrlProp" Target="../ctrlProps/ctrlProp26.xml"/><Relationship Id="rId44" Type="http://schemas.openxmlformats.org/officeDocument/2006/relationships/ctrlProp" Target="../ctrlProps/ctrlProp39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43" Type="http://schemas.openxmlformats.org/officeDocument/2006/relationships/ctrlProp" Target="../ctrlProps/ctrlProp3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6.xml"/><Relationship Id="rId13" Type="http://schemas.openxmlformats.org/officeDocument/2006/relationships/ctrlProp" Target="../ctrlProps/ctrlProp51.xml"/><Relationship Id="rId18" Type="http://schemas.openxmlformats.org/officeDocument/2006/relationships/ctrlProp" Target="../ctrlProps/ctrlProp56.xml"/><Relationship Id="rId26" Type="http://schemas.openxmlformats.org/officeDocument/2006/relationships/ctrlProp" Target="../ctrlProps/ctrlProp64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59.xml"/><Relationship Id="rId34" Type="http://schemas.openxmlformats.org/officeDocument/2006/relationships/ctrlProp" Target="../ctrlProps/ctrlProp72.xml"/><Relationship Id="rId7" Type="http://schemas.openxmlformats.org/officeDocument/2006/relationships/ctrlProp" Target="../ctrlProps/ctrlProp45.xml"/><Relationship Id="rId12" Type="http://schemas.openxmlformats.org/officeDocument/2006/relationships/ctrlProp" Target="../ctrlProps/ctrlProp50.xml"/><Relationship Id="rId17" Type="http://schemas.openxmlformats.org/officeDocument/2006/relationships/ctrlProp" Target="../ctrlProps/ctrlProp55.xml"/><Relationship Id="rId25" Type="http://schemas.openxmlformats.org/officeDocument/2006/relationships/ctrlProp" Target="../ctrlProps/ctrlProp63.xml"/><Relationship Id="rId33" Type="http://schemas.openxmlformats.org/officeDocument/2006/relationships/ctrlProp" Target="../ctrlProps/ctrlProp71.xml"/><Relationship Id="rId2" Type="http://schemas.openxmlformats.org/officeDocument/2006/relationships/printerSettings" Target="../printerSettings/printerSettings3.bin"/><Relationship Id="rId16" Type="http://schemas.openxmlformats.org/officeDocument/2006/relationships/ctrlProp" Target="../ctrlProps/ctrlProp54.xml"/><Relationship Id="rId20" Type="http://schemas.openxmlformats.org/officeDocument/2006/relationships/ctrlProp" Target="../ctrlProps/ctrlProp58.xml"/><Relationship Id="rId29" Type="http://schemas.openxmlformats.org/officeDocument/2006/relationships/ctrlProp" Target="../ctrlProps/ctrlProp67.xml"/><Relationship Id="rId1" Type="http://schemas.openxmlformats.org/officeDocument/2006/relationships/hyperlink" Target="http://www.pattersonkelley.com/" TargetMode="External"/><Relationship Id="rId6" Type="http://schemas.openxmlformats.org/officeDocument/2006/relationships/ctrlProp" Target="../ctrlProps/ctrlProp44.xml"/><Relationship Id="rId11" Type="http://schemas.openxmlformats.org/officeDocument/2006/relationships/ctrlProp" Target="../ctrlProps/ctrlProp49.xml"/><Relationship Id="rId24" Type="http://schemas.openxmlformats.org/officeDocument/2006/relationships/ctrlProp" Target="../ctrlProps/ctrlProp62.xml"/><Relationship Id="rId32" Type="http://schemas.openxmlformats.org/officeDocument/2006/relationships/ctrlProp" Target="../ctrlProps/ctrlProp70.xml"/><Relationship Id="rId5" Type="http://schemas.openxmlformats.org/officeDocument/2006/relationships/ctrlProp" Target="../ctrlProps/ctrlProp43.xml"/><Relationship Id="rId15" Type="http://schemas.openxmlformats.org/officeDocument/2006/relationships/ctrlProp" Target="../ctrlProps/ctrlProp53.xml"/><Relationship Id="rId23" Type="http://schemas.openxmlformats.org/officeDocument/2006/relationships/ctrlProp" Target="../ctrlProps/ctrlProp61.xml"/><Relationship Id="rId28" Type="http://schemas.openxmlformats.org/officeDocument/2006/relationships/ctrlProp" Target="../ctrlProps/ctrlProp66.xml"/><Relationship Id="rId10" Type="http://schemas.openxmlformats.org/officeDocument/2006/relationships/ctrlProp" Target="../ctrlProps/ctrlProp48.xml"/><Relationship Id="rId19" Type="http://schemas.openxmlformats.org/officeDocument/2006/relationships/ctrlProp" Target="../ctrlProps/ctrlProp57.xml"/><Relationship Id="rId31" Type="http://schemas.openxmlformats.org/officeDocument/2006/relationships/ctrlProp" Target="../ctrlProps/ctrlProp69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47.xml"/><Relationship Id="rId14" Type="http://schemas.openxmlformats.org/officeDocument/2006/relationships/ctrlProp" Target="../ctrlProps/ctrlProp52.xml"/><Relationship Id="rId22" Type="http://schemas.openxmlformats.org/officeDocument/2006/relationships/ctrlProp" Target="../ctrlProps/ctrlProp60.xml"/><Relationship Id="rId27" Type="http://schemas.openxmlformats.org/officeDocument/2006/relationships/ctrlProp" Target="../ctrlProps/ctrlProp65.xml"/><Relationship Id="rId30" Type="http://schemas.openxmlformats.org/officeDocument/2006/relationships/ctrlProp" Target="../ctrlProps/ctrlProp68.xml"/><Relationship Id="rId35" Type="http://schemas.openxmlformats.org/officeDocument/2006/relationships/ctrlProp" Target="../ctrlProps/ctrlProp7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6.xml"/><Relationship Id="rId13" Type="http://schemas.openxmlformats.org/officeDocument/2006/relationships/ctrlProp" Target="../ctrlProps/ctrlProp81.xml"/><Relationship Id="rId18" Type="http://schemas.openxmlformats.org/officeDocument/2006/relationships/ctrlProp" Target="../ctrlProps/ctrlProp86.xml"/><Relationship Id="rId26" Type="http://schemas.openxmlformats.org/officeDocument/2006/relationships/ctrlProp" Target="../ctrlProps/ctrlProp94.xml"/><Relationship Id="rId39" Type="http://schemas.openxmlformats.org/officeDocument/2006/relationships/ctrlProp" Target="../ctrlProps/ctrlProp107.xml"/><Relationship Id="rId3" Type="http://schemas.openxmlformats.org/officeDocument/2006/relationships/printerSettings" Target="../printerSettings/printerSettings5.bin"/><Relationship Id="rId21" Type="http://schemas.openxmlformats.org/officeDocument/2006/relationships/ctrlProp" Target="../ctrlProps/ctrlProp89.xml"/><Relationship Id="rId34" Type="http://schemas.openxmlformats.org/officeDocument/2006/relationships/ctrlProp" Target="../ctrlProps/ctrlProp102.xml"/><Relationship Id="rId42" Type="http://schemas.openxmlformats.org/officeDocument/2006/relationships/ctrlProp" Target="../ctrlProps/ctrlProp110.xml"/><Relationship Id="rId7" Type="http://schemas.openxmlformats.org/officeDocument/2006/relationships/ctrlProp" Target="../ctrlProps/ctrlProp75.xml"/><Relationship Id="rId12" Type="http://schemas.openxmlformats.org/officeDocument/2006/relationships/ctrlProp" Target="../ctrlProps/ctrlProp80.xml"/><Relationship Id="rId17" Type="http://schemas.openxmlformats.org/officeDocument/2006/relationships/ctrlProp" Target="../ctrlProps/ctrlProp85.xml"/><Relationship Id="rId25" Type="http://schemas.openxmlformats.org/officeDocument/2006/relationships/ctrlProp" Target="../ctrlProps/ctrlProp93.xml"/><Relationship Id="rId33" Type="http://schemas.openxmlformats.org/officeDocument/2006/relationships/ctrlProp" Target="../ctrlProps/ctrlProp101.xml"/><Relationship Id="rId38" Type="http://schemas.openxmlformats.org/officeDocument/2006/relationships/ctrlProp" Target="../ctrlProps/ctrlProp106.xml"/><Relationship Id="rId2" Type="http://schemas.openxmlformats.org/officeDocument/2006/relationships/hyperlink" Target="http://www.pattersonkelley.com/" TargetMode="External"/><Relationship Id="rId16" Type="http://schemas.openxmlformats.org/officeDocument/2006/relationships/ctrlProp" Target="../ctrlProps/ctrlProp84.xml"/><Relationship Id="rId20" Type="http://schemas.openxmlformats.org/officeDocument/2006/relationships/ctrlProp" Target="../ctrlProps/ctrlProp88.xml"/><Relationship Id="rId29" Type="http://schemas.openxmlformats.org/officeDocument/2006/relationships/ctrlProp" Target="../ctrlProps/ctrlProp97.xml"/><Relationship Id="rId41" Type="http://schemas.openxmlformats.org/officeDocument/2006/relationships/ctrlProp" Target="../ctrlProps/ctrlProp109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4.xml"/><Relationship Id="rId11" Type="http://schemas.openxmlformats.org/officeDocument/2006/relationships/ctrlProp" Target="../ctrlProps/ctrlProp79.xml"/><Relationship Id="rId24" Type="http://schemas.openxmlformats.org/officeDocument/2006/relationships/ctrlProp" Target="../ctrlProps/ctrlProp92.xml"/><Relationship Id="rId32" Type="http://schemas.openxmlformats.org/officeDocument/2006/relationships/ctrlProp" Target="../ctrlProps/ctrlProp100.xml"/><Relationship Id="rId37" Type="http://schemas.openxmlformats.org/officeDocument/2006/relationships/ctrlProp" Target="../ctrlProps/ctrlProp105.xml"/><Relationship Id="rId40" Type="http://schemas.openxmlformats.org/officeDocument/2006/relationships/ctrlProp" Target="../ctrlProps/ctrlProp108.xml"/><Relationship Id="rId45" Type="http://schemas.openxmlformats.org/officeDocument/2006/relationships/ctrlProp" Target="../ctrlProps/ctrlProp113.xml"/><Relationship Id="rId5" Type="http://schemas.openxmlformats.org/officeDocument/2006/relationships/vmlDrawing" Target="../drawings/vmlDrawing3.vml"/><Relationship Id="rId15" Type="http://schemas.openxmlformats.org/officeDocument/2006/relationships/ctrlProp" Target="../ctrlProps/ctrlProp83.xml"/><Relationship Id="rId23" Type="http://schemas.openxmlformats.org/officeDocument/2006/relationships/ctrlProp" Target="../ctrlProps/ctrlProp91.xml"/><Relationship Id="rId28" Type="http://schemas.openxmlformats.org/officeDocument/2006/relationships/ctrlProp" Target="../ctrlProps/ctrlProp96.xml"/><Relationship Id="rId36" Type="http://schemas.openxmlformats.org/officeDocument/2006/relationships/ctrlProp" Target="../ctrlProps/ctrlProp104.xml"/><Relationship Id="rId10" Type="http://schemas.openxmlformats.org/officeDocument/2006/relationships/ctrlProp" Target="../ctrlProps/ctrlProp78.xml"/><Relationship Id="rId19" Type="http://schemas.openxmlformats.org/officeDocument/2006/relationships/ctrlProp" Target="../ctrlProps/ctrlProp87.xml"/><Relationship Id="rId31" Type="http://schemas.openxmlformats.org/officeDocument/2006/relationships/ctrlProp" Target="../ctrlProps/ctrlProp99.xml"/><Relationship Id="rId44" Type="http://schemas.openxmlformats.org/officeDocument/2006/relationships/ctrlProp" Target="../ctrlProps/ctrlProp112.xml"/><Relationship Id="rId4" Type="http://schemas.openxmlformats.org/officeDocument/2006/relationships/drawing" Target="../drawings/drawing3.xml"/><Relationship Id="rId9" Type="http://schemas.openxmlformats.org/officeDocument/2006/relationships/ctrlProp" Target="../ctrlProps/ctrlProp77.xml"/><Relationship Id="rId14" Type="http://schemas.openxmlformats.org/officeDocument/2006/relationships/ctrlProp" Target="../ctrlProps/ctrlProp82.xml"/><Relationship Id="rId22" Type="http://schemas.openxmlformats.org/officeDocument/2006/relationships/ctrlProp" Target="../ctrlProps/ctrlProp90.xml"/><Relationship Id="rId27" Type="http://schemas.openxmlformats.org/officeDocument/2006/relationships/ctrlProp" Target="../ctrlProps/ctrlProp95.xml"/><Relationship Id="rId30" Type="http://schemas.openxmlformats.org/officeDocument/2006/relationships/ctrlProp" Target="../ctrlProps/ctrlProp98.xml"/><Relationship Id="rId35" Type="http://schemas.openxmlformats.org/officeDocument/2006/relationships/ctrlProp" Target="../ctrlProps/ctrlProp103.xml"/><Relationship Id="rId43" Type="http://schemas.openxmlformats.org/officeDocument/2006/relationships/ctrlProp" Target="../ctrlProps/ctrlProp11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6.xml"/><Relationship Id="rId13" Type="http://schemas.openxmlformats.org/officeDocument/2006/relationships/ctrlProp" Target="../ctrlProps/ctrlProp121.xml"/><Relationship Id="rId18" Type="http://schemas.openxmlformats.org/officeDocument/2006/relationships/ctrlProp" Target="../ctrlProps/ctrlProp126.xml"/><Relationship Id="rId26" Type="http://schemas.openxmlformats.org/officeDocument/2006/relationships/ctrlProp" Target="../ctrlProps/ctrlProp134.xml"/><Relationship Id="rId39" Type="http://schemas.openxmlformats.org/officeDocument/2006/relationships/ctrlProp" Target="../ctrlProps/ctrlProp147.xml"/><Relationship Id="rId3" Type="http://schemas.openxmlformats.org/officeDocument/2006/relationships/printerSettings" Target="../printerSettings/printerSettings7.bin"/><Relationship Id="rId21" Type="http://schemas.openxmlformats.org/officeDocument/2006/relationships/ctrlProp" Target="../ctrlProps/ctrlProp129.xml"/><Relationship Id="rId34" Type="http://schemas.openxmlformats.org/officeDocument/2006/relationships/ctrlProp" Target="../ctrlProps/ctrlProp142.xml"/><Relationship Id="rId42" Type="http://schemas.openxmlformats.org/officeDocument/2006/relationships/ctrlProp" Target="../ctrlProps/ctrlProp150.xml"/><Relationship Id="rId7" Type="http://schemas.openxmlformats.org/officeDocument/2006/relationships/ctrlProp" Target="../ctrlProps/ctrlProp115.xml"/><Relationship Id="rId12" Type="http://schemas.openxmlformats.org/officeDocument/2006/relationships/ctrlProp" Target="../ctrlProps/ctrlProp120.xml"/><Relationship Id="rId17" Type="http://schemas.openxmlformats.org/officeDocument/2006/relationships/ctrlProp" Target="../ctrlProps/ctrlProp125.xml"/><Relationship Id="rId25" Type="http://schemas.openxmlformats.org/officeDocument/2006/relationships/ctrlProp" Target="../ctrlProps/ctrlProp133.xml"/><Relationship Id="rId33" Type="http://schemas.openxmlformats.org/officeDocument/2006/relationships/ctrlProp" Target="../ctrlProps/ctrlProp141.xml"/><Relationship Id="rId38" Type="http://schemas.openxmlformats.org/officeDocument/2006/relationships/ctrlProp" Target="../ctrlProps/ctrlProp146.xml"/><Relationship Id="rId2" Type="http://schemas.openxmlformats.org/officeDocument/2006/relationships/hyperlink" Target="http://www.pattersonkelley.com/" TargetMode="External"/><Relationship Id="rId16" Type="http://schemas.openxmlformats.org/officeDocument/2006/relationships/ctrlProp" Target="../ctrlProps/ctrlProp124.xml"/><Relationship Id="rId20" Type="http://schemas.openxmlformats.org/officeDocument/2006/relationships/ctrlProp" Target="../ctrlProps/ctrlProp128.xml"/><Relationship Id="rId29" Type="http://schemas.openxmlformats.org/officeDocument/2006/relationships/ctrlProp" Target="../ctrlProps/ctrlProp137.xml"/><Relationship Id="rId41" Type="http://schemas.openxmlformats.org/officeDocument/2006/relationships/ctrlProp" Target="../ctrlProps/ctrlProp149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14.xml"/><Relationship Id="rId11" Type="http://schemas.openxmlformats.org/officeDocument/2006/relationships/ctrlProp" Target="../ctrlProps/ctrlProp119.xml"/><Relationship Id="rId24" Type="http://schemas.openxmlformats.org/officeDocument/2006/relationships/ctrlProp" Target="../ctrlProps/ctrlProp132.xml"/><Relationship Id="rId32" Type="http://schemas.openxmlformats.org/officeDocument/2006/relationships/ctrlProp" Target="../ctrlProps/ctrlProp140.xml"/><Relationship Id="rId37" Type="http://schemas.openxmlformats.org/officeDocument/2006/relationships/ctrlProp" Target="../ctrlProps/ctrlProp145.xml"/><Relationship Id="rId40" Type="http://schemas.openxmlformats.org/officeDocument/2006/relationships/ctrlProp" Target="../ctrlProps/ctrlProp148.xml"/><Relationship Id="rId5" Type="http://schemas.openxmlformats.org/officeDocument/2006/relationships/vmlDrawing" Target="../drawings/vmlDrawing4.vml"/><Relationship Id="rId15" Type="http://schemas.openxmlformats.org/officeDocument/2006/relationships/ctrlProp" Target="../ctrlProps/ctrlProp123.xml"/><Relationship Id="rId23" Type="http://schemas.openxmlformats.org/officeDocument/2006/relationships/ctrlProp" Target="../ctrlProps/ctrlProp131.xml"/><Relationship Id="rId28" Type="http://schemas.openxmlformats.org/officeDocument/2006/relationships/ctrlProp" Target="../ctrlProps/ctrlProp136.xml"/><Relationship Id="rId36" Type="http://schemas.openxmlformats.org/officeDocument/2006/relationships/ctrlProp" Target="../ctrlProps/ctrlProp144.xml"/><Relationship Id="rId10" Type="http://schemas.openxmlformats.org/officeDocument/2006/relationships/ctrlProp" Target="../ctrlProps/ctrlProp118.xml"/><Relationship Id="rId19" Type="http://schemas.openxmlformats.org/officeDocument/2006/relationships/ctrlProp" Target="../ctrlProps/ctrlProp127.xml"/><Relationship Id="rId31" Type="http://schemas.openxmlformats.org/officeDocument/2006/relationships/ctrlProp" Target="../ctrlProps/ctrlProp139.xml"/><Relationship Id="rId4" Type="http://schemas.openxmlformats.org/officeDocument/2006/relationships/drawing" Target="../drawings/drawing4.xml"/><Relationship Id="rId9" Type="http://schemas.openxmlformats.org/officeDocument/2006/relationships/ctrlProp" Target="../ctrlProps/ctrlProp117.xml"/><Relationship Id="rId14" Type="http://schemas.openxmlformats.org/officeDocument/2006/relationships/ctrlProp" Target="../ctrlProps/ctrlProp122.xml"/><Relationship Id="rId22" Type="http://schemas.openxmlformats.org/officeDocument/2006/relationships/ctrlProp" Target="../ctrlProps/ctrlProp130.xml"/><Relationship Id="rId27" Type="http://schemas.openxmlformats.org/officeDocument/2006/relationships/ctrlProp" Target="../ctrlProps/ctrlProp135.xml"/><Relationship Id="rId30" Type="http://schemas.openxmlformats.org/officeDocument/2006/relationships/ctrlProp" Target="../ctrlProps/ctrlProp138.xml"/><Relationship Id="rId35" Type="http://schemas.openxmlformats.org/officeDocument/2006/relationships/ctrlProp" Target="../ctrlProps/ctrlProp143.xml"/><Relationship Id="rId43" Type="http://schemas.openxmlformats.org/officeDocument/2006/relationships/ctrlProp" Target="../ctrlProps/ctrlProp15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5.xml"/><Relationship Id="rId13" Type="http://schemas.openxmlformats.org/officeDocument/2006/relationships/ctrlProp" Target="../ctrlProps/ctrlProp160.xml"/><Relationship Id="rId18" Type="http://schemas.openxmlformats.org/officeDocument/2006/relationships/ctrlProp" Target="../ctrlProps/ctrlProp165.xml"/><Relationship Id="rId26" Type="http://schemas.openxmlformats.org/officeDocument/2006/relationships/ctrlProp" Target="../ctrlProps/ctrlProp173.xml"/><Relationship Id="rId3" Type="http://schemas.openxmlformats.org/officeDocument/2006/relationships/drawing" Target="../drawings/drawing5.xml"/><Relationship Id="rId21" Type="http://schemas.openxmlformats.org/officeDocument/2006/relationships/ctrlProp" Target="../ctrlProps/ctrlProp168.xml"/><Relationship Id="rId7" Type="http://schemas.openxmlformats.org/officeDocument/2006/relationships/ctrlProp" Target="../ctrlProps/ctrlProp154.xml"/><Relationship Id="rId12" Type="http://schemas.openxmlformats.org/officeDocument/2006/relationships/ctrlProp" Target="../ctrlProps/ctrlProp159.xml"/><Relationship Id="rId17" Type="http://schemas.openxmlformats.org/officeDocument/2006/relationships/ctrlProp" Target="../ctrlProps/ctrlProp164.xml"/><Relationship Id="rId25" Type="http://schemas.openxmlformats.org/officeDocument/2006/relationships/ctrlProp" Target="../ctrlProps/ctrlProp172.xml"/><Relationship Id="rId2" Type="http://schemas.openxmlformats.org/officeDocument/2006/relationships/printerSettings" Target="../printerSettings/printerSettings9.bin"/><Relationship Id="rId16" Type="http://schemas.openxmlformats.org/officeDocument/2006/relationships/ctrlProp" Target="../ctrlProps/ctrlProp163.xml"/><Relationship Id="rId20" Type="http://schemas.openxmlformats.org/officeDocument/2006/relationships/ctrlProp" Target="../ctrlProps/ctrlProp167.xml"/><Relationship Id="rId29" Type="http://schemas.openxmlformats.org/officeDocument/2006/relationships/ctrlProp" Target="../ctrlProps/ctrlProp176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53.xml"/><Relationship Id="rId11" Type="http://schemas.openxmlformats.org/officeDocument/2006/relationships/ctrlProp" Target="../ctrlProps/ctrlProp158.xml"/><Relationship Id="rId24" Type="http://schemas.openxmlformats.org/officeDocument/2006/relationships/ctrlProp" Target="../ctrlProps/ctrlProp171.xml"/><Relationship Id="rId5" Type="http://schemas.openxmlformats.org/officeDocument/2006/relationships/ctrlProp" Target="../ctrlProps/ctrlProp152.xml"/><Relationship Id="rId15" Type="http://schemas.openxmlformats.org/officeDocument/2006/relationships/ctrlProp" Target="../ctrlProps/ctrlProp162.xml"/><Relationship Id="rId23" Type="http://schemas.openxmlformats.org/officeDocument/2006/relationships/ctrlProp" Target="../ctrlProps/ctrlProp170.xml"/><Relationship Id="rId28" Type="http://schemas.openxmlformats.org/officeDocument/2006/relationships/ctrlProp" Target="../ctrlProps/ctrlProp175.xml"/><Relationship Id="rId10" Type="http://schemas.openxmlformats.org/officeDocument/2006/relationships/ctrlProp" Target="../ctrlProps/ctrlProp157.xml"/><Relationship Id="rId19" Type="http://schemas.openxmlformats.org/officeDocument/2006/relationships/ctrlProp" Target="../ctrlProps/ctrlProp166.xml"/><Relationship Id="rId31" Type="http://schemas.openxmlformats.org/officeDocument/2006/relationships/ctrlProp" Target="../ctrlProps/ctrlProp178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156.xml"/><Relationship Id="rId14" Type="http://schemas.openxmlformats.org/officeDocument/2006/relationships/ctrlProp" Target="../ctrlProps/ctrlProp161.xml"/><Relationship Id="rId22" Type="http://schemas.openxmlformats.org/officeDocument/2006/relationships/ctrlProp" Target="../ctrlProps/ctrlProp169.xml"/><Relationship Id="rId27" Type="http://schemas.openxmlformats.org/officeDocument/2006/relationships/ctrlProp" Target="../ctrlProps/ctrlProp174.xml"/><Relationship Id="rId30" Type="http://schemas.openxmlformats.org/officeDocument/2006/relationships/ctrlProp" Target="../ctrlProps/ctrlProp177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3.xml"/><Relationship Id="rId13" Type="http://schemas.openxmlformats.org/officeDocument/2006/relationships/ctrlProp" Target="../ctrlProps/ctrlProp188.xml"/><Relationship Id="rId18" Type="http://schemas.openxmlformats.org/officeDocument/2006/relationships/ctrlProp" Target="../ctrlProps/ctrlProp193.xml"/><Relationship Id="rId26" Type="http://schemas.openxmlformats.org/officeDocument/2006/relationships/ctrlProp" Target="../ctrlProps/ctrlProp201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96.xml"/><Relationship Id="rId7" Type="http://schemas.openxmlformats.org/officeDocument/2006/relationships/ctrlProp" Target="../ctrlProps/ctrlProp182.xml"/><Relationship Id="rId12" Type="http://schemas.openxmlformats.org/officeDocument/2006/relationships/ctrlProp" Target="../ctrlProps/ctrlProp187.xml"/><Relationship Id="rId17" Type="http://schemas.openxmlformats.org/officeDocument/2006/relationships/ctrlProp" Target="../ctrlProps/ctrlProp192.xml"/><Relationship Id="rId25" Type="http://schemas.openxmlformats.org/officeDocument/2006/relationships/ctrlProp" Target="../ctrlProps/ctrlProp200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91.xml"/><Relationship Id="rId20" Type="http://schemas.openxmlformats.org/officeDocument/2006/relationships/ctrlProp" Target="../ctrlProps/ctrlProp195.xml"/><Relationship Id="rId1" Type="http://schemas.openxmlformats.org/officeDocument/2006/relationships/hyperlink" Target="http://www.pattersonkelley.com/" TargetMode="External"/><Relationship Id="rId6" Type="http://schemas.openxmlformats.org/officeDocument/2006/relationships/ctrlProp" Target="../ctrlProps/ctrlProp181.xml"/><Relationship Id="rId11" Type="http://schemas.openxmlformats.org/officeDocument/2006/relationships/ctrlProp" Target="../ctrlProps/ctrlProp186.xml"/><Relationship Id="rId24" Type="http://schemas.openxmlformats.org/officeDocument/2006/relationships/ctrlProp" Target="../ctrlProps/ctrlProp199.xml"/><Relationship Id="rId5" Type="http://schemas.openxmlformats.org/officeDocument/2006/relationships/ctrlProp" Target="../ctrlProps/ctrlProp180.xml"/><Relationship Id="rId15" Type="http://schemas.openxmlformats.org/officeDocument/2006/relationships/ctrlProp" Target="../ctrlProps/ctrlProp190.xml"/><Relationship Id="rId23" Type="http://schemas.openxmlformats.org/officeDocument/2006/relationships/ctrlProp" Target="../ctrlProps/ctrlProp198.xml"/><Relationship Id="rId28" Type="http://schemas.openxmlformats.org/officeDocument/2006/relationships/ctrlProp" Target="../ctrlProps/ctrlProp203.xml"/><Relationship Id="rId10" Type="http://schemas.openxmlformats.org/officeDocument/2006/relationships/ctrlProp" Target="../ctrlProps/ctrlProp185.xml"/><Relationship Id="rId19" Type="http://schemas.openxmlformats.org/officeDocument/2006/relationships/ctrlProp" Target="../ctrlProps/ctrlProp194.xml"/><Relationship Id="rId4" Type="http://schemas.openxmlformats.org/officeDocument/2006/relationships/ctrlProp" Target="../ctrlProps/ctrlProp179.xml"/><Relationship Id="rId9" Type="http://schemas.openxmlformats.org/officeDocument/2006/relationships/ctrlProp" Target="../ctrlProps/ctrlProp184.xml"/><Relationship Id="rId14" Type="http://schemas.openxmlformats.org/officeDocument/2006/relationships/ctrlProp" Target="../ctrlProps/ctrlProp189.xml"/><Relationship Id="rId22" Type="http://schemas.openxmlformats.org/officeDocument/2006/relationships/ctrlProp" Target="../ctrlProps/ctrlProp197.xml"/><Relationship Id="rId27" Type="http://schemas.openxmlformats.org/officeDocument/2006/relationships/ctrlProp" Target="../ctrlProps/ctrlProp202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8.xml"/><Relationship Id="rId13" Type="http://schemas.openxmlformats.org/officeDocument/2006/relationships/ctrlProp" Target="../ctrlProps/ctrlProp213.xml"/><Relationship Id="rId18" Type="http://schemas.openxmlformats.org/officeDocument/2006/relationships/ctrlProp" Target="../ctrlProps/ctrlProp218.xml"/><Relationship Id="rId26" Type="http://schemas.openxmlformats.org/officeDocument/2006/relationships/ctrlProp" Target="../ctrlProps/ctrlProp226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221.xml"/><Relationship Id="rId7" Type="http://schemas.openxmlformats.org/officeDocument/2006/relationships/ctrlProp" Target="../ctrlProps/ctrlProp207.xml"/><Relationship Id="rId12" Type="http://schemas.openxmlformats.org/officeDocument/2006/relationships/ctrlProp" Target="../ctrlProps/ctrlProp212.xml"/><Relationship Id="rId17" Type="http://schemas.openxmlformats.org/officeDocument/2006/relationships/ctrlProp" Target="../ctrlProps/ctrlProp217.xml"/><Relationship Id="rId25" Type="http://schemas.openxmlformats.org/officeDocument/2006/relationships/ctrlProp" Target="../ctrlProps/ctrlProp225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216.xml"/><Relationship Id="rId20" Type="http://schemas.openxmlformats.org/officeDocument/2006/relationships/ctrlProp" Target="../ctrlProps/ctrlProp220.xml"/><Relationship Id="rId1" Type="http://schemas.openxmlformats.org/officeDocument/2006/relationships/hyperlink" Target="http://www.pattersonkelley.com/" TargetMode="External"/><Relationship Id="rId6" Type="http://schemas.openxmlformats.org/officeDocument/2006/relationships/ctrlProp" Target="../ctrlProps/ctrlProp206.xml"/><Relationship Id="rId11" Type="http://schemas.openxmlformats.org/officeDocument/2006/relationships/ctrlProp" Target="../ctrlProps/ctrlProp211.xml"/><Relationship Id="rId24" Type="http://schemas.openxmlformats.org/officeDocument/2006/relationships/ctrlProp" Target="../ctrlProps/ctrlProp224.xml"/><Relationship Id="rId5" Type="http://schemas.openxmlformats.org/officeDocument/2006/relationships/ctrlProp" Target="../ctrlProps/ctrlProp205.xml"/><Relationship Id="rId15" Type="http://schemas.openxmlformats.org/officeDocument/2006/relationships/ctrlProp" Target="../ctrlProps/ctrlProp215.xml"/><Relationship Id="rId23" Type="http://schemas.openxmlformats.org/officeDocument/2006/relationships/ctrlProp" Target="../ctrlProps/ctrlProp223.xml"/><Relationship Id="rId10" Type="http://schemas.openxmlformats.org/officeDocument/2006/relationships/ctrlProp" Target="../ctrlProps/ctrlProp210.xml"/><Relationship Id="rId19" Type="http://schemas.openxmlformats.org/officeDocument/2006/relationships/ctrlProp" Target="../ctrlProps/ctrlProp219.xml"/><Relationship Id="rId4" Type="http://schemas.openxmlformats.org/officeDocument/2006/relationships/ctrlProp" Target="../ctrlProps/ctrlProp204.xml"/><Relationship Id="rId9" Type="http://schemas.openxmlformats.org/officeDocument/2006/relationships/ctrlProp" Target="../ctrlProps/ctrlProp209.xml"/><Relationship Id="rId14" Type="http://schemas.openxmlformats.org/officeDocument/2006/relationships/ctrlProp" Target="../ctrlProps/ctrlProp214.xml"/><Relationship Id="rId22" Type="http://schemas.openxmlformats.org/officeDocument/2006/relationships/ctrlProp" Target="../ctrlProps/ctrlProp222.xml"/><Relationship Id="rId27" Type="http://schemas.openxmlformats.org/officeDocument/2006/relationships/ctrlProp" Target="../ctrlProps/ctrlProp22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0.xml"/><Relationship Id="rId13" Type="http://schemas.openxmlformats.org/officeDocument/2006/relationships/ctrlProp" Target="../ctrlProps/ctrlProp235.xml"/><Relationship Id="rId3" Type="http://schemas.openxmlformats.org/officeDocument/2006/relationships/printerSettings" Target="../printerSettings/printerSettings11.bin"/><Relationship Id="rId7" Type="http://schemas.openxmlformats.org/officeDocument/2006/relationships/ctrlProp" Target="../ctrlProps/ctrlProp229.xml"/><Relationship Id="rId12" Type="http://schemas.openxmlformats.org/officeDocument/2006/relationships/ctrlProp" Target="../ctrlProps/ctrlProp234.xml"/><Relationship Id="rId2" Type="http://schemas.openxmlformats.org/officeDocument/2006/relationships/hyperlink" Target="http://www.pattersonkelley.com/" TargetMode="External"/><Relationship Id="rId16" Type="http://schemas.openxmlformats.org/officeDocument/2006/relationships/ctrlProp" Target="../ctrlProps/ctrlProp238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228.xml"/><Relationship Id="rId11" Type="http://schemas.openxmlformats.org/officeDocument/2006/relationships/ctrlProp" Target="../ctrlProps/ctrlProp233.xml"/><Relationship Id="rId5" Type="http://schemas.openxmlformats.org/officeDocument/2006/relationships/vmlDrawing" Target="../drawings/vmlDrawing8.vml"/><Relationship Id="rId15" Type="http://schemas.openxmlformats.org/officeDocument/2006/relationships/ctrlProp" Target="../ctrlProps/ctrlProp237.xml"/><Relationship Id="rId10" Type="http://schemas.openxmlformats.org/officeDocument/2006/relationships/ctrlProp" Target="../ctrlProps/ctrlProp232.xml"/><Relationship Id="rId4" Type="http://schemas.openxmlformats.org/officeDocument/2006/relationships/drawing" Target="../drawings/drawing8.xml"/><Relationship Id="rId9" Type="http://schemas.openxmlformats.org/officeDocument/2006/relationships/ctrlProp" Target="../ctrlProps/ctrlProp231.xml"/><Relationship Id="rId14" Type="http://schemas.openxmlformats.org/officeDocument/2006/relationships/ctrlProp" Target="../ctrlProps/ctrlProp2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X100"/>
  <sheetViews>
    <sheetView showGridLines="0" tabSelected="1" topLeftCell="A4" zoomScale="80" zoomScaleNormal="80" workbookViewId="0">
      <selection activeCell="F39" sqref="F39"/>
    </sheetView>
  </sheetViews>
  <sheetFormatPr defaultColWidth="9.28515625" defaultRowHeight="12.75" x14ac:dyDescent="0.2"/>
  <cols>
    <col min="1" max="1" width="2.7109375" style="240" customWidth="1"/>
    <col min="2" max="2" width="14.7109375" style="240" customWidth="1"/>
    <col min="3" max="3" width="16.28515625" style="240" customWidth="1"/>
    <col min="4" max="4" width="30.7109375" style="240" customWidth="1"/>
    <col min="5" max="5" width="12.7109375" style="240" customWidth="1"/>
    <col min="6" max="6" width="12.42578125" style="240" customWidth="1"/>
    <col min="7" max="7" width="1.42578125" style="240" customWidth="1"/>
    <col min="8" max="8" width="14.7109375" style="240" customWidth="1"/>
    <col min="9" max="9" width="9.28515625" style="240"/>
    <col min="10" max="10" width="9.28515625" style="240" customWidth="1"/>
    <col min="11" max="11" width="11.5703125" style="240" customWidth="1"/>
    <col min="12" max="12" width="10.28515625" style="240" customWidth="1"/>
    <col min="13" max="13" width="12.7109375" style="240" customWidth="1"/>
    <col min="14" max="14" width="1.28515625" style="240" customWidth="1"/>
    <col min="15" max="18" width="9.28515625" style="240"/>
    <col min="19" max="21" width="0" style="240" hidden="1" customWidth="1"/>
    <col min="22" max="16384" width="9.28515625" style="240"/>
  </cols>
  <sheetData>
    <row r="1" spans="1:23" ht="4.5" customHeight="1" thickBot="1" x14ac:dyDescent="0.25">
      <c r="A1" s="239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23" ht="15.75" thickBot="1" x14ac:dyDescent="0.25">
      <c r="A2" s="239"/>
      <c r="B2" s="760" t="s">
        <v>61</v>
      </c>
      <c r="C2" s="761"/>
      <c r="D2" s="762"/>
      <c r="E2" s="737"/>
      <c r="F2" s="676"/>
      <c r="G2" s="676"/>
      <c r="H2" s="676"/>
      <c r="I2" s="676"/>
      <c r="J2" s="677"/>
      <c r="K2" s="763" t="s">
        <v>71</v>
      </c>
      <c r="L2" s="764"/>
      <c r="M2" s="765"/>
      <c r="N2" s="239"/>
      <c r="Q2" s="288"/>
    </row>
    <row r="3" spans="1:23" ht="22.5" x14ac:dyDescent="0.2">
      <c r="A3" s="239"/>
      <c r="B3" s="182" t="s">
        <v>54</v>
      </c>
      <c r="C3" s="766" t="s">
        <v>36</v>
      </c>
      <c r="D3" s="767"/>
      <c r="E3" s="738"/>
      <c r="F3" s="673" t="s">
        <v>118</v>
      </c>
      <c r="G3" s="674"/>
      <c r="H3" s="674"/>
      <c r="I3" s="674"/>
      <c r="J3" s="671"/>
      <c r="K3" s="161" t="s">
        <v>72</v>
      </c>
      <c r="L3" s="299"/>
      <c r="M3" s="300"/>
      <c r="N3" s="239"/>
    </row>
    <row r="4" spans="1:23" ht="14.25" customHeight="1" x14ac:dyDescent="0.2">
      <c r="A4" s="239"/>
      <c r="B4" s="182" t="s">
        <v>0</v>
      </c>
      <c r="C4" s="735"/>
      <c r="D4" s="736"/>
      <c r="E4" s="738"/>
      <c r="F4" s="694" t="s">
        <v>112</v>
      </c>
      <c r="G4" s="694"/>
      <c r="H4" s="694"/>
      <c r="I4" s="694"/>
      <c r="J4" s="692"/>
      <c r="K4" s="301"/>
      <c r="L4" s="302"/>
      <c r="M4" s="303"/>
      <c r="N4" s="239"/>
    </row>
    <row r="5" spans="1:23" ht="14.25" x14ac:dyDescent="0.2">
      <c r="A5" s="239"/>
      <c r="B5" s="182" t="s">
        <v>2</v>
      </c>
      <c r="C5" s="735" t="s">
        <v>36</v>
      </c>
      <c r="D5" s="736"/>
      <c r="E5" s="738"/>
      <c r="F5" s="678"/>
      <c r="G5" s="678"/>
      <c r="H5" s="678"/>
      <c r="I5" s="678"/>
      <c r="J5" s="679"/>
      <c r="K5" s="304"/>
      <c r="L5" s="302"/>
      <c r="M5" s="303"/>
      <c r="N5" s="239"/>
    </row>
    <row r="6" spans="1:23" ht="14.25" x14ac:dyDescent="0.2">
      <c r="A6" s="239"/>
      <c r="B6" s="182" t="s">
        <v>53</v>
      </c>
      <c r="C6" s="735" t="s">
        <v>36</v>
      </c>
      <c r="D6" s="736"/>
      <c r="E6" s="738"/>
      <c r="F6" s="678"/>
      <c r="G6" s="678"/>
      <c r="H6" s="678"/>
      <c r="I6" s="678"/>
      <c r="J6" s="679"/>
      <c r="K6" s="305"/>
      <c r="L6" s="302"/>
      <c r="M6" s="303"/>
      <c r="N6" s="239"/>
    </row>
    <row r="7" spans="1:23" ht="5.25" customHeight="1" thickBot="1" x14ac:dyDescent="0.25">
      <c r="A7" s="239"/>
      <c r="B7" s="224"/>
      <c r="C7" s="29"/>
      <c r="D7" s="225"/>
      <c r="E7" s="739"/>
      <c r="F7" s="680"/>
      <c r="G7" s="680"/>
      <c r="H7" s="680"/>
      <c r="I7" s="680"/>
      <c r="J7" s="681"/>
      <c r="K7" s="306"/>
      <c r="L7" s="307"/>
      <c r="M7" s="308"/>
      <c r="N7" s="239"/>
    </row>
    <row r="8" spans="1:23" ht="4.5" customHeight="1" thickBot="1" x14ac:dyDescent="0.25">
      <c r="A8" s="239"/>
      <c r="B8" s="10"/>
      <c r="C8" s="10"/>
      <c r="D8" s="10"/>
      <c r="E8" s="239"/>
      <c r="F8" s="239"/>
      <c r="G8" s="239"/>
      <c r="H8" s="239"/>
      <c r="I8" s="239"/>
      <c r="J8" s="239"/>
      <c r="K8" s="10"/>
      <c r="L8" s="239"/>
      <c r="M8" s="239"/>
      <c r="N8" s="239"/>
    </row>
    <row r="9" spans="1:23" ht="15" x14ac:dyDescent="0.2">
      <c r="A9" s="239"/>
      <c r="B9" s="241" t="s">
        <v>59</v>
      </c>
      <c r="C9" s="18"/>
      <c r="D9" s="18" t="s">
        <v>54</v>
      </c>
      <c r="E9" s="744"/>
      <c r="F9" s="745"/>
      <c r="G9" s="746"/>
      <c r="H9" s="18" t="s">
        <v>54</v>
      </c>
      <c r="I9" s="747"/>
      <c r="J9" s="746"/>
      <c r="K9" s="18" t="s">
        <v>54</v>
      </c>
      <c r="L9" s="748"/>
      <c r="M9" s="749"/>
      <c r="N9" s="239"/>
    </row>
    <row r="10" spans="1:23" ht="15.75" thickBot="1" x14ac:dyDescent="0.25">
      <c r="A10" s="239"/>
      <c r="B10" s="242" t="s">
        <v>56</v>
      </c>
      <c r="C10" s="29"/>
      <c r="D10" s="29" t="s">
        <v>53</v>
      </c>
      <c r="E10" s="750"/>
      <c r="F10" s="751"/>
      <c r="G10" s="752"/>
      <c r="H10" s="29" t="s">
        <v>53</v>
      </c>
      <c r="I10" s="753"/>
      <c r="J10" s="752"/>
      <c r="K10" s="29" t="s">
        <v>53</v>
      </c>
      <c r="L10" s="754"/>
      <c r="M10" s="755"/>
      <c r="N10" s="239"/>
    </row>
    <row r="11" spans="1:23" ht="7.5" customHeight="1" thickBot="1" x14ac:dyDescent="0.25">
      <c r="A11" s="239"/>
      <c r="B11" s="10"/>
      <c r="C11" s="10"/>
      <c r="D11" s="10"/>
      <c r="E11" s="10"/>
      <c r="F11" s="10"/>
      <c r="G11" s="10"/>
      <c r="H11" s="10"/>
      <c r="I11" s="243"/>
      <c r="J11" s="10"/>
      <c r="K11" s="10"/>
      <c r="L11" s="244"/>
      <c r="M11" s="244"/>
      <c r="N11" s="239"/>
    </row>
    <row r="12" spans="1:23" ht="13.9" customHeight="1" thickBot="1" x14ac:dyDescent="0.25">
      <c r="A12" s="239"/>
      <c r="B12" s="179" t="s">
        <v>79</v>
      </c>
      <c r="C12" s="245"/>
      <c r="D12" s="245"/>
      <c r="E12" s="179" t="s">
        <v>70</v>
      </c>
      <c r="F12" s="246"/>
      <c r="G12" s="10"/>
      <c r="H12" s="247" t="s">
        <v>19</v>
      </c>
      <c r="I12" s="756"/>
      <c r="J12" s="756"/>
      <c r="K12" s="756"/>
      <c r="L12" s="756"/>
      <c r="M12" s="757"/>
      <c r="N12" s="239"/>
    </row>
    <row r="13" spans="1:23" ht="16.149999999999999" customHeight="1" thickBot="1" x14ac:dyDescent="0.25">
      <c r="A13" s="239"/>
      <c r="B13" s="248"/>
      <c r="C13" s="249"/>
      <c r="D13" s="249"/>
      <c r="E13" s="250"/>
      <c r="F13" s="251"/>
      <c r="G13" s="10"/>
      <c r="H13" s="252" t="s">
        <v>20</v>
      </c>
      <c r="I13" s="8"/>
      <c r="J13" s="253"/>
      <c r="K13" s="253"/>
      <c r="L13" s="253"/>
      <c r="M13" s="254"/>
      <c r="N13" s="239"/>
      <c r="P13" s="253"/>
      <c r="Q13" s="253"/>
      <c r="R13" s="253"/>
      <c r="S13" s="253"/>
      <c r="T13" s="253"/>
      <c r="U13" s="253"/>
      <c r="V13" s="253"/>
      <c r="W13" s="253"/>
    </row>
    <row r="14" spans="1:23" ht="5.65" customHeight="1" thickBot="1" x14ac:dyDescent="0.25">
      <c r="A14" s="239"/>
      <c r="B14" s="239"/>
      <c r="C14" s="239"/>
      <c r="D14" s="239"/>
      <c r="E14" s="239"/>
      <c r="F14" s="239"/>
      <c r="G14" s="10"/>
      <c r="H14" s="9"/>
      <c r="I14" s="253"/>
      <c r="J14" s="253"/>
      <c r="K14" s="253"/>
      <c r="L14" s="253"/>
      <c r="M14" s="254"/>
      <c r="N14" s="239"/>
      <c r="P14" s="253"/>
      <c r="Q14" s="253"/>
      <c r="R14" s="253"/>
      <c r="S14" s="253"/>
      <c r="T14" s="253"/>
      <c r="U14" s="253"/>
      <c r="V14" s="253"/>
      <c r="W14" s="253"/>
    </row>
    <row r="15" spans="1:23" ht="15" thickBot="1" x14ac:dyDescent="0.25">
      <c r="A15" s="239"/>
      <c r="B15" s="179" t="s">
        <v>4</v>
      </c>
      <c r="C15" s="245"/>
      <c r="D15" s="245"/>
      <c r="E15" s="245"/>
      <c r="F15" s="246"/>
      <c r="G15" s="10"/>
      <c r="H15" s="255"/>
      <c r="I15" s="253"/>
      <c r="J15" s="253"/>
      <c r="K15" s="253"/>
      <c r="L15" s="253"/>
      <c r="M15" s="254"/>
      <c r="N15" s="239"/>
      <c r="P15" s="253"/>
      <c r="Q15" s="253"/>
      <c r="R15" s="253"/>
      <c r="S15" s="253"/>
      <c r="T15" s="253"/>
      <c r="U15" s="253"/>
      <c r="V15" s="253"/>
      <c r="W15" s="253"/>
    </row>
    <row r="16" spans="1:23" ht="15" thickBot="1" x14ac:dyDescent="0.25">
      <c r="A16" s="239"/>
      <c r="B16" s="256"/>
      <c r="F16" s="257"/>
      <c r="G16" s="10"/>
      <c r="H16" s="255"/>
      <c r="I16" s="253"/>
      <c r="J16" s="253"/>
      <c r="K16" s="253"/>
      <c r="L16" s="253"/>
      <c r="M16" s="254"/>
      <c r="N16" s="239"/>
      <c r="P16" s="253"/>
      <c r="Q16" s="253"/>
      <c r="R16" s="253"/>
      <c r="S16" s="253"/>
      <c r="T16" s="253"/>
      <c r="U16" s="253"/>
      <c r="V16" s="253"/>
      <c r="W16" s="253"/>
    </row>
    <row r="17" spans="1:23" ht="15" thickBot="1" x14ac:dyDescent="0.25">
      <c r="A17" s="239"/>
      <c r="B17" s="256"/>
      <c r="F17" s="257"/>
      <c r="G17" s="10"/>
      <c r="H17" s="258" t="s">
        <v>1</v>
      </c>
      <c r="I17" s="758" t="s">
        <v>36</v>
      </c>
      <c r="J17" s="759"/>
      <c r="K17" s="17"/>
      <c r="L17" s="22"/>
      <c r="M17" s="238"/>
      <c r="N17" s="239"/>
      <c r="P17" s="253"/>
      <c r="Q17" s="693"/>
      <c r="R17" s="253"/>
      <c r="S17" s="253"/>
      <c r="T17" s="253"/>
      <c r="U17" s="253"/>
      <c r="V17" s="253"/>
      <c r="W17" s="253"/>
    </row>
    <row r="18" spans="1:23" ht="6.6" customHeight="1" thickBot="1" x14ac:dyDescent="0.25">
      <c r="A18" s="239"/>
      <c r="B18" s="256"/>
      <c r="F18" s="257"/>
      <c r="G18" s="10"/>
      <c r="H18" s="10"/>
      <c r="I18" s="10"/>
      <c r="J18" s="10"/>
      <c r="K18" s="10"/>
      <c r="L18" s="10"/>
      <c r="M18" s="10"/>
      <c r="N18" s="239"/>
      <c r="P18" s="253"/>
      <c r="Q18" s="253"/>
      <c r="R18" s="253"/>
      <c r="S18" s="253"/>
      <c r="T18" s="253"/>
      <c r="U18" s="253"/>
      <c r="V18" s="253"/>
      <c r="W18" s="253"/>
    </row>
    <row r="19" spans="1:23" ht="15" thickBot="1" x14ac:dyDescent="0.25">
      <c r="A19" s="239"/>
      <c r="B19" s="256"/>
      <c r="F19" s="257"/>
      <c r="G19" s="10"/>
      <c r="H19" s="247" t="s">
        <v>21</v>
      </c>
      <c r="I19" s="18" t="s">
        <v>36</v>
      </c>
      <c r="J19" s="259"/>
      <c r="K19" s="259"/>
      <c r="L19" s="259"/>
      <c r="M19" s="260"/>
      <c r="N19" s="239"/>
      <c r="P19" s="253"/>
      <c r="Q19" s="253"/>
      <c r="R19" s="253"/>
      <c r="S19" s="253"/>
      <c r="T19" s="253"/>
      <c r="U19" s="253"/>
      <c r="V19" s="253"/>
      <c r="W19" s="253"/>
    </row>
    <row r="20" spans="1:23" ht="15" thickBot="1" x14ac:dyDescent="0.25">
      <c r="A20" s="239"/>
      <c r="B20" s="258" t="s">
        <v>74</v>
      </c>
      <c r="C20" s="261"/>
      <c r="D20" s="262"/>
      <c r="E20" s="249"/>
      <c r="F20" s="251"/>
      <c r="G20" s="10"/>
      <c r="H20" s="252" t="s">
        <v>20</v>
      </c>
      <c r="I20" s="253"/>
      <c r="J20" s="253"/>
      <c r="K20" s="253"/>
      <c r="L20" s="253"/>
      <c r="M20" s="254"/>
      <c r="N20" s="239"/>
      <c r="P20" s="253"/>
      <c r="Q20" s="253"/>
      <c r="R20" s="253"/>
      <c r="S20" s="253"/>
      <c r="T20" s="253"/>
      <c r="U20" s="253"/>
      <c r="V20" s="253"/>
      <c r="W20" s="253"/>
    </row>
    <row r="21" spans="1:23" ht="6" customHeight="1" thickBot="1" x14ac:dyDescent="0.25">
      <c r="A21" s="239"/>
      <c r="B21" s="239"/>
      <c r="C21" s="239"/>
      <c r="D21" s="239"/>
      <c r="E21" s="239"/>
      <c r="F21" s="239"/>
      <c r="G21" s="10"/>
      <c r="H21" s="9"/>
      <c r="I21" s="253"/>
      <c r="J21" s="253"/>
      <c r="K21" s="253"/>
      <c r="L21" s="253"/>
      <c r="M21" s="254"/>
      <c r="N21" s="239"/>
      <c r="P21" s="253"/>
      <c r="Q21" s="253"/>
      <c r="R21" s="253"/>
      <c r="S21" s="253"/>
      <c r="T21" s="253"/>
      <c r="U21" s="253"/>
      <c r="V21" s="253"/>
      <c r="W21" s="253"/>
    </row>
    <row r="22" spans="1:23" ht="15" thickBot="1" x14ac:dyDescent="0.25">
      <c r="A22" s="239"/>
      <c r="B22" s="179" t="s">
        <v>75</v>
      </c>
      <c r="C22" s="245"/>
      <c r="D22" s="245"/>
      <c r="E22" s="245"/>
      <c r="F22" s="246"/>
      <c r="G22" s="10"/>
      <c r="H22" s="255"/>
      <c r="I22" s="253"/>
      <c r="J22" s="253"/>
      <c r="K22" s="253"/>
      <c r="L22" s="253"/>
      <c r="M22" s="254"/>
      <c r="N22" s="239"/>
      <c r="P22" s="253"/>
      <c r="Q22" s="253"/>
      <c r="R22" s="253"/>
      <c r="S22" s="253"/>
      <c r="T22" s="253"/>
      <c r="U22" s="253"/>
      <c r="V22" s="253"/>
      <c r="W22" s="253"/>
    </row>
    <row r="23" spans="1:23" ht="15" thickBot="1" x14ac:dyDescent="0.25">
      <c r="A23" s="239"/>
      <c r="B23" s="256"/>
      <c r="F23" s="257"/>
      <c r="G23" s="10"/>
      <c r="H23" s="263"/>
      <c r="I23" s="253"/>
      <c r="J23" s="253"/>
      <c r="K23" s="253"/>
      <c r="L23" s="253"/>
      <c r="M23" s="254"/>
      <c r="N23" s="239"/>
      <c r="P23" s="253"/>
      <c r="Q23" s="253"/>
      <c r="R23" s="253"/>
      <c r="S23" s="253"/>
      <c r="T23" s="253"/>
      <c r="U23" s="253"/>
      <c r="V23" s="253"/>
      <c r="W23" s="253"/>
    </row>
    <row r="24" spans="1:23" ht="15" thickBot="1" x14ac:dyDescent="0.25">
      <c r="A24" s="239"/>
      <c r="B24" s="256"/>
      <c r="F24" s="257"/>
      <c r="G24" s="162"/>
      <c r="H24" s="258" t="s">
        <v>1</v>
      </c>
      <c r="I24" s="264"/>
      <c r="J24" s="265" t="s">
        <v>36</v>
      </c>
      <c r="K24" s="163"/>
      <c r="L24" s="164"/>
      <c r="M24" s="165"/>
      <c r="N24" s="239"/>
      <c r="P24" s="253"/>
      <c r="Q24" s="253"/>
      <c r="R24" s="253"/>
      <c r="S24" s="253"/>
      <c r="T24" s="253"/>
      <c r="U24" s="253"/>
      <c r="V24" s="253"/>
      <c r="W24" s="253"/>
    </row>
    <row r="25" spans="1:23" ht="6.6" customHeight="1" thickBot="1" x14ac:dyDescent="0.25">
      <c r="A25" s="239"/>
      <c r="B25" s="256"/>
      <c r="F25" s="257"/>
      <c r="G25" s="162"/>
      <c r="H25" s="239"/>
      <c r="I25" s="239"/>
      <c r="J25" s="166"/>
      <c r="K25" s="166"/>
      <c r="L25" s="166"/>
      <c r="M25" s="166"/>
      <c r="N25" s="239"/>
      <c r="P25" s="253"/>
      <c r="Q25" s="768"/>
      <c r="R25" s="768"/>
      <c r="S25" s="266"/>
      <c r="T25" s="266"/>
      <c r="U25" s="253"/>
      <c r="V25" s="253"/>
      <c r="W25" s="253"/>
    </row>
    <row r="26" spans="1:23" ht="15" thickBot="1" x14ac:dyDescent="0.25">
      <c r="A26" s="239"/>
      <c r="B26" s="256"/>
      <c r="F26" s="257"/>
      <c r="G26" s="162"/>
      <c r="H26" s="769" t="s">
        <v>46</v>
      </c>
      <c r="I26" s="770"/>
      <c r="J26" s="771"/>
      <c r="K26" s="167"/>
      <c r="L26" s="772"/>
      <c r="M26" s="773"/>
      <c r="N26" s="239"/>
      <c r="P26" s="253"/>
      <c r="Q26" s="253"/>
      <c r="R26" s="253"/>
      <c r="S26" s="266"/>
      <c r="T26" s="266"/>
      <c r="U26" s="253"/>
      <c r="V26" s="253"/>
      <c r="W26" s="253"/>
    </row>
    <row r="27" spans="1:23" ht="15.75" thickBot="1" x14ac:dyDescent="0.25">
      <c r="A27" s="239"/>
      <c r="B27" s="258" t="s">
        <v>76</v>
      </c>
      <c r="C27" s="261"/>
      <c r="D27" s="262"/>
      <c r="E27" s="249"/>
      <c r="F27" s="251"/>
      <c r="G27" s="10"/>
      <c r="H27" s="9"/>
      <c r="I27" s="8"/>
      <c r="J27" s="8"/>
      <c r="K27" s="267"/>
      <c r="L27" s="740" t="s">
        <v>55</v>
      </c>
      <c r="M27" s="741"/>
      <c r="N27" s="239"/>
      <c r="P27" s="253"/>
      <c r="Q27" s="253"/>
      <c r="R27" s="253"/>
      <c r="S27" s="253"/>
      <c r="T27" s="253"/>
      <c r="U27" s="253"/>
      <c r="V27" s="253"/>
      <c r="W27" s="253"/>
    </row>
    <row r="28" spans="1:23" ht="8.65" customHeight="1" thickBot="1" x14ac:dyDescent="0.25">
      <c r="A28" s="239"/>
      <c r="B28" s="239"/>
      <c r="C28" s="239"/>
      <c r="D28" s="268"/>
      <c r="E28" s="239"/>
      <c r="F28" s="239"/>
      <c r="G28" s="10"/>
      <c r="H28" s="742"/>
      <c r="I28" s="743"/>
      <c r="J28" s="743"/>
      <c r="K28" s="743"/>
      <c r="L28" s="8"/>
      <c r="M28" s="236"/>
      <c r="N28" s="239"/>
      <c r="P28" s="253"/>
      <c r="Q28" s="253"/>
      <c r="R28" s="253"/>
      <c r="S28" s="253"/>
      <c r="T28" s="253"/>
      <c r="U28" s="253"/>
      <c r="V28" s="253"/>
      <c r="W28" s="253"/>
    </row>
    <row r="29" spans="1:23" ht="19.5" customHeight="1" thickBot="1" x14ac:dyDescent="0.2">
      <c r="A29" s="239"/>
      <c r="B29" s="19" t="s">
        <v>5</v>
      </c>
      <c r="C29" s="269"/>
      <c r="D29" s="270"/>
      <c r="E29" s="269"/>
      <c r="F29" s="271"/>
      <c r="G29" s="10"/>
      <c r="H29" s="193"/>
      <c r="I29" s="22"/>
      <c r="J29" s="22"/>
      <c r="K29" s="22"/>
      <c r="L29" s="22"/>
      <c r="M29" s="238"/>
      <c r="N29" s="239"/>
      <c r="P29" s="253"/>
      <c r="Q29" s="253"/>
      <c r="R29" s="253"/>
      <c r="S29" s="253"/>
      <c r="T29" s="253"/>
      <c r="U29" s="253"/>
      <c r="V29" s="253"/>
      <c r="W29" s="253"/>
    </row>
    <row r="30" spans="1:23" ht="6.6" customHeight="1" thickBot="1" x14ac:dyDescent="0.2">
      <c r="A30" s="239"/>
      <c r="B30" s="272"/>
      <c r="C30" s="273"/>
      <c r="D30" s="270"/>
      <c r="E30" s="21"/>
      <c r="F30" s="236"/>
      <c r="G30" s="10"/>
      <c r="H30" s="10"/>
      <c r="I30" s="10"/>
      <c r="J30" s="10"/>
      <c r="K30" s="10"/>
      <c r="L30" s="10"/>
      <c r="M30" s="10"/>
      <c r="N30" s="239"/>
      <c r="P30" s="253"/>
      <c r="Q30" s="253"/>
      <c r="R30" s="253"/>
      <c r="S30" s="253"/>
      <c r="T30" s="253"/>
      <c r="U30" s="253"/>
      <c r="V30" s="253"/>
      <c r="W30" s="253"/>
    </row>
    <row r="31" spans="1:23" ht="16.5" customHeight="1" thickBot="1" x14ac:dyDescent="0.25">
      <c r="A31" s="239"/>
      <c r="B31" s="781"/>
      <c r="C31" s="782"/>
      <c r="D31" s="22"/>
      <c r="E31" s="274"/>
      <c r="F31" s="238"/>
      <c r="G31" s="239"/>
      <c r="H31" s="179" t="s">
        <v>8</v>
      </c>
      <c r="I31" s="223"/>
      <c r="J31" s="223"/>
      <c r="K31" s="744"/>
      <c r="L31" s="744"/>
      <c r="M31" s="783"/>
      <c r="N31" s="239"/>
      <c r="P31" s="253"/>
      <c r="Q31" s="253"/>
      <c r="R31" s="253"/>
      <c r="S31" s="253"/>
      <c r="T31" s="266"/>
      <c r="U31" s="266"/>
      <c r="V31" s="253"/>
      <c r="W31" s="253"/>
    </row>
    <row r="32" spans="1:23" ht="7.15" customHeight="1" thickBot="1" x14ac:dyDescent="0.25">
      <c r="A32" s="239"/>
      <c r="B32" s="777"/>
      <c r="C32" s="784"/>
      <c r="D32" s="10"/>
      <c r="E32" s="10"/>
      <c r="F32" s="239"/>
      <c r="G32" s="239"/>
      <c r="H32" s="182"/>
      <c r="I32" s="228"/>
      <c r="J32" s="228"/>
      <c r="K32" s="785"/>
      <c r="L32" s="785"/>
      <c r="M32" s="786"/>
      <c r="N32" s="239"/>
      <c r="T32" s="275"/>
      <c r="U32" s="275"/>
    </row>
    <row r="33" spans="1:21" ht="16.5" customHeight="1" thickBot="1" x14ac:dyDescent="0.25">
      <c r="A33" s="239"/>
      <c r="B33" s="16" t="s">
        <v>6</v>
      </c>
      <c r="C33" s="17"/>
      <c r="D33" s="18" t="s">
        <v>36</v>
      </c>
      <c r="E33" s="19" t="s">
        <v>7</v>
      </c>
      <c r="F33" s="20" t="s">
        <v>36</v>
      </c>
      <c r="G33" s="239"/>
      <c r="H33" s="182"/>
      <c r="I33" s="228"/>
      <c r="J33" s="228"/>
      <c r="K33" s="743"/>
      <c r="L33" s="787"/>
      <c r="M33" s="788"/>
      <c r="N33" s="239"/>
      <c r="T33" s="275"/>
      <c r="U33" s="275"/>
    </row>
    <row r="34" spans="1:21" ht="16.5" customHeight="1" x14ac:dyDescent="0.2">
      <c r="A34" s="239"/>
      <c r="B34" s="235"/>
      <c r="C34" s="21"/>
      <c r="D34" s="236"/>
      <c r="E34" s="21"/>
      <c r="F34" s="276"/>
      <c r="G34" s="239"/>
      <c r="H34" s="182"/>
      <c r="I34" s="228"/>
      <c r="J34" s="228"/>
      <c r="K34" s="8"/>
      <c r="L34" s="8"/>
      <c r="M34" s="229"/>
      <c r="N34" s="239"/>
      <c r="T34" s="275"/>
      <c r="U34" s="275"/>
    </row>
    <row r="35" spans="1:21" ht="4.1500000000000004" customHeight="1" thickBot="1" x14ac:dyDescent="0.25">
      <c r="A35" s="239"/>
      <c r="B35" s="237"/>
      <c r="C35" s="22"/>
      <c r="D35" s="22"/>
      <c r="E35" s="237"/>
      <c r="F35" s="277"/>
      <c r="G35" s="239"/>
      <c r="H35" s="30"/>
      <c r="I35" s="31"/>
      <c r="J35" s="31"/>
      <c r="K35" s="31"/>
      <c r="L35" s="31"/>
      <c r="M35" s="278"/>
      <c r="N35" s="239"/>
      <c r="T35" s="275"/>
      <c r="U35" s="275"/>
    </row>
    <row r="36" spans="1:21" ht="4.1500000000000004" customHeight="1" thickBot="1" x14ac:dyDescent="0.25">
      <c r="A36" s="239"/>
      <c r="B36" s="10"/>
      <c r="C36" s="777"/>
      <c r="D36" s="777"/>
      <c r="E36" s="777"/>
      <c r="F36" s="10"/>
      <c r="G36" s="162"/>
      <c r="H36" s="777"/>
      <c r="I36" s="777"/>
      <c r="J36" s="777"/>
      <c r="K36" s="777"/>
      <c r="L36" s="10"/>
      <c r="M36" s="10"/>
      <c r="N36" s="239"/>
      <c r="T36" s="275"/>
      <c r="U36" s="275"/>
    </row>
    <row r="37" spans="1:21" ht="19.5" customHeight="1" thickBot="1" x14ac:dyDescent="0.25">
      <c r="A37" s="239"/>
      <c r="B37" s="179" t="s">
        <v>77</v>
      </c>
      <c r="C37" s="770"/>
      <c r="D37" s="770"/>
      <c r="E37" s="770"/>
      <c r="F37" s="279"/>
      <c r="G37" s="10"/>
      <c r="H37" s="778" t="s">
        <v>43</v>
      </c>
      <c r="I37" s="770"/>
      <c r="J37" s="770"/>
      <c r="K37" s="779"/>
      <c r="L37" s="223"/>
      <c r="M37" s="230"/>
      <c r="N37" s="239"/>
      <c r="T37" s="275"/>
      <c r="U37" s="275"/>
    </row>
    <row r="38" spans="1:21" ht="3" customHeight="1" thickBot="1" x14ac:dyDescent="0.25">
      <c r="A38" s="239"/>
      <c r="B38" s="10"/>
      <c r="C38" s="10"/>
      <c r="D38" s="10"/>
      <c r="E38" s="10"/>
      <c r="F38" s="10"/>
      <c r="G38" s="10"/>
      <c r="H38" s="182"/>
      <c r="I38" s="228"/>
      <c r="J38" s="228"/>
      <c r="K38" s="228"/>
      <c r="L38" s="228"/>
      <c r="M38" s="229"/>
      <c r="N38" s="239"/>
      <c r="T38" s="280">
        <v>0.75</v>
      </c>
      <c r="U38" s="280">
        <v>10</v>
      </c>
    </row>
    <row r="39" spans="1:21" ht="16.5" customHeight="1" thickBot="1" x14ac:dyDescent="0.25">
      <c r="A39" s="239"/>
      <c r="B39" s="179" t="s">
        <v>9</v>
      </c>
      <c r="C39" s="223"/>
      <c r="D39" s="223"/>
      <c r="E39" s="223"/>
      <c r="F39" s="230"/>
      <c r="G39" s="10"/>
      <c r="H39" s="182"/>
      <c r="I39" s="228"/>
      <c r="J39" s="228"/>
      <c r="K39" s="228"/>
      <c r="L39" s="228"/>
      <c r="M39" s="229"/>
      <c r="N39" s="239"/>
      <c r="T39" s="275"/>
      <c r="U39" s="275"/>
    </row>
    <row r="40" spans="1:21" ht="16.5" customHeight="1" thickBot="1" x14ac:dyDescent="0.25">
      <c r="A40" s="239"/>
      <c r="B40" s="224"/>
      <c r="C40" s="29"/>
      <c r="D40" s="29"/>
      <c r="E40" s="29"/>
      <c r="F40" s="225"/>
      <c r="G40" s="10"/>
      <c r="H40" s="182"/>
      <c r="I40" s="228"/>
      <c r="J40" s="228"/>
      <c r="K40" s="228"/>
      <c r="L40" s="228"/>
      <c r="M40" s="229"/>
      <c r="N40" s="239"/>
      <c r="T40" s="275"/>
      <c r="U40" s="275"/>
    </row>
    <row r="41" spans="1:21" ht="4.5" customHeight="1" thickBot="1" x14ac:dyDescent="0.25">
      <c r="A41" s="239"/>
      <c r="B41" s="10"/>
      <c r="C41" s="10"/>
      <c r="D41" s="10"/>
      <c r="E41" s="10"/>
      <c r="F41" s="10"/>
      <c r="G41" s="10"/>
      <c r="H41" s="182"/>
      <c r="I41" s="228"/>
      <c r="J41" s="228"/>
      <c r="K41" s="228"/>
      <c r="L41" s="228"/>
      <c r="M41" s="229"/>
      <c r="N41" s="239"/>
      <c r="T41" s="280">
        <v>0.75</v>
      </c>
      <c r="U41" s="280">
        <v>10</v>
      </c>
    </row>
    <row r="42" spans="1:21" ht="15" thickBot="1" x14ac:dyDescent="0.25">
      <c r="A42" s="239"/>
      <c r="B42" s="179" t="s">
        <v>10</v>
      </c>
      <c r="C42" s="223"/>
      <c r="D42" s="223"/>
      <c r="E42" s="223"/>
      <c r="F42" s="230"/>
      <c r="G42" s="239"/>
      <c r="H42" s="182"/>
      <c r="I42" s="228"/>
      <c r="J42" s="228"/>
      <c r="K42" s="228"/>
      <c r="L42" s="228"/>
      <c r="M42" s="229"/>
      <c r="N42" s="239"/>
      <c r="T42" s="280">
        <v>0.76249999999999996</v>
      </c>
      <c r="U42" s="280">
        <v>10.5</v>
      </c>
    </row>
    <row r="43" spans="1:21" ht="15" thickBot="1" x14ac:dyDescent="0.25">
      <c r="A43" s="239"/>
      <c r="B43" s="281"/>
      <c r="C43" s="29"/>
      <c r="D43" s="29"/>
      <c r="E43" s="29"/>
      <c r="F43" s="225"/>
      <c r="G43" s="10"/>
      <c r="H43" s="224"/>
      <c r="I43" s="29"/>
      <c r="J43" s="29"/>
      <c r="K43" s="29"/>
      <c r="L43" s="29"/>
      <c r="M43" s="225"/>
      <c r="N43" s="239"/>
      <c r="T43" s="280">
        <v>0.77500000000000002</v>
      </c>
      <c r="U43" s="280">
        <v>11</v>
      </c>
    </row>
    <row r="44" spans="1:21" ht="5.25" customHeight="1" thickBot="1" x14ac:dyDescent="0.25">
      <c r="A44" s="239"/>
      <c r="B44" s="184"/>
      <c r="C44" s="10"/>
      <c r="D44" s="10"/>
      <c r="E44" s="10"/>
      <c r="F44" s="10"/>
      <c r="G44" s="10"/>
      <c r="H44" s="184"/>
      <c r="I44" s="184"/>
      <c r="J44" s="184"/>
      <c r="K44" s="184"/>
      <c r="L44" s="184"/>
      <c r="M44" s="239"/>
      <c r="N44" s="239"/>
      <c r="T44" s="280"/>
      <c r="U44" s="280"/>
    </row>
    <row r="45" spans="1:21" ht="15" thickBot="1" x14ac:dyDescent="0.25">
      <c r="A45" s="239"/>
      <c r="B45" s="179" t="s">
        <v>23</v>
      </c>
      <c r="C45" s="179" t="s">
        <v>50</v>
      </c>
      <c r="D45" s="179" t="s">
        <v>47</v>
      </c>
      <c r="E45" s="778" t="s">
        <v>41</v>
      </c>
      <c r="F45" s="780"/>
      <c r="G45" s="780"/>
      <c r="H45" s="780"/>
      <c r="I45" s="780"/>
      <c r="J45" s="771"/>
      <c r="K45" s="282" t="s">
        <v>25</v>
      </c>
      <c r="L45" s="283" t="s">
        <v>42</v>
      </c>
      <c r="M45" s="282" t="s">
        <v>26</v>
      </c>
      <c r="N45" s="239"/>
      <c r="T45" s="280">
        <v>0.78749999999999998</v>
      </c>
      <c r="U45" s="280">
        <v>11.5</v>
      </c>
    </row>
    <row r="46" spans="1:21" ht="14.25" x14ac:dyDescent="0.2">
      <c r="A46" s="239"/>
      <c r="B46" s="284"/>
      <c r="C46" s="285"/>
      <c r="D46" s="567" t="s">
        <v>94</v>
      </c>
      <c r="E46" s="789" t="s">
        <v>36</v>
      </c>
      <c r="F46" s="790"/>
      <c r="G46" s="790"/>
      <c r="H46" s="790"/>
      <c r="I46" s="790"/>
      <c r="J46" s="773"/>
      <c r="K46" s="168">
        <v>0</v>
      </c>
      <c r="L46" s="169">
        <v>0</v>
      </c>
      <c r="M46" s="169">
        <f t="shared" ref="M46:M58" si="0">K46*L46</f>
        <v>0</v>
      </c>
      <c r="N46" s="239"/>
      <c r="T46" s="280">
        <v>0.8</v>
      </c>
      <c r="U46" s="280">
        <v>12</v>
      </c>
    </row>
    <row r="47" spans="1:21" ht="14.25" x14ac:dyDescent="0.2">
      <c r="A47" s="239"/>
      <c r="B47" s="284"/>
      <c r="C47" s="285"/>
      <c r="D47" s="285"/>
      <c r="E47" s="774" t="s">
        <v>36</v>
      </c>
      <c r="F47" s="775"/>
      <c r="G47" s="775"/>
      <c r="H47" s="775"/>
      <c r="I47" s="775"/>
      <c r="J47" s="776"/>
      <c r="K47" s="170">
        <v>0</v>
      </c>
      <c r="L47" s="171">
        <v>0</v>
      </c>
      <c r="M47" s="171">
        <f t="shared" si="0"/>
        <v>0</v>
      </c>
      <c r="N47" s="239"/>
      <c r="T47" s="280">
        <v>0.8125</v>
      </c>
      <c r="U47" s="280">
        <v>12.5</v>
      </c>
    </row>
    <row r="48" spans="1:21" ht="14.25" x14ac:dyDescent="0.2">
      <c r="A48" s="239"/>
      <c r="B48" s="284"/>
      <c r="C48" s="286"/>
      <c r="D48" s="285"/>
      <c r="E48" s="791"/>
      <c r="F48" s="775"/>
      <c r="G48" s="775"/>
      <c r="H48" s="775"/>
      <c r="I48" s="775"/>
      <c r="J48" s="776"/>
      <c r="K48" s="170">
        <v>0</v>
      </c>
      <c r="L48" s="171">
        <v>0</v>
      </c>
      <c r="M48" s="171">
        <f t="shared" si="0"/>
        <v>0</v>
      </c>
      <c r="N48" s="239"/>
      <c r="T48" s="280">
        <v>0.82499999999999996</v>
      </c>
      <c r="U48" s="280">
        <v>13</v>
      </c>
    </row>
    <row r="49" spans="1:24" ht="14.25" x14ac:dyDescent="0.2">
      <c r="A49" s="239"/>
      <c r="B49" s="284"/>
      <c r="C49" s="285"/>
      <c r="D49" s="287"/>
      <c r="E49" s="774"/>
      <c r="F49" s="775"/>
      <c r="G49" s="775"/>
      <c r="H49" s="775"/>
      <c r="I49" s="775"/>
      <c r="J49" s="776"/>
      <c r="K49" s="170">
        <v>0</v>
      </c>
      <c r="L49" s="171">
        <v>0</v>
      </c>
      <c r="M49" s="171">
        <f t="shared" si="0"/>
        <v>0</v>
      </c>
      <c r="N49" s="239"/>
      <c r="T49" s="280">
        <v>0.83750000000000002</v>
      </c>
      <c r="U49" s="280">
        <v>13.5</v>
      </c>
    </row>
    <row r="50" spans="1:24" ht="14.25" x14ac:dyDescent="0.2">
      <c r="A50" s="239"/>
      <c r="B50" s="284"/>
      <c r="C50" s="285"/>
      <c r="D50" s="423" t="s">
        <v>86</v>
      </c>
      <c r="E50" s="774"/>
      <c r="F50" s="775"/>
      <c r="G50" s="775"/>
      <c r="H50" s="775"/>
      <c r="I50" s="775"/>
      <c r="J50" s="776"/>
      <c r="K50" s="170">
        <v>0</v>
      </c>
      <c r="L50" s="171">
        <v>0</v>
      </c>
      <c r="M50" s="171">
        <f t="shared" si="0"/>
        <v>0</v>
      </c>
      <c r="N50" s="239"/>
      <c r="T50" s="280">
        <v>0.85</v>
      </c>
      <c r="U50" s="280">
        <v>14</v>
      </c>
      <c r="X50" s="228"/>
    </row>
    <row r="51" spans="1:24" ht="14.25" x14ac:dyDescent="0.2">
      <c r="A51" s="239"/>
      <c r="B51" s="284"/>
      <c r="C51" s="285"/>
      <c r="E51" s="774"/>
      <c r="F51" s="775"/>
      <c r="G51" s="775"/>
      <c r="H51" s="775"/>
      <c r="I51" s="775"/>
      <c r="J51" s="776"/>
      <c r="K51" s="170">
        <v>0</v>
      </c>
      <c r="L51" s="172">
        <v>0</v>
      </c>
      <c r="M51" s="171">
        <f t="shared" si="0"/>
        <v>0</v>
      </c>
      <c r="N51" s="239"/>
      <c r="T51" s="280">
        <v>0.86250000000000004</v>
      </c>
      <c r="U51" s="280">
        <v>14.5</v>
      </c>
      <c r="X51" s="228"/>
    </row>
    <row r="52" spans="1:24" ht="14.25" x14ac:dyDescent="0.2">
      <c r="A52" s="239"/>
      <c r="B52" s="284"/>
      <c r="C52" s="285"/>
      <c r="D52" s="288"/>
      <c r="E52" s="774"/>
      <c r="F52" s="775"/>
      <c r="G52" s="775"/>
      <c r="H52" s="775"/>
      <c r="I52" s="775"/>
      <c r="J52" s="776"/>
      <c r="K52" s="170">
        <v>0</v>
      </c>
      <c r="L52" s="171">
        <v>0</v>
      </c>
      <c r="M52" s="171">
        <f t="shared" si="0"/>
        <v>0</v>
      </c>
      <c r="N52" s="239"/>
      <c r="T52" s="280">
        <v>0.875</v>
      </c>
      <c r="U52" s="280">
        <v>15</v>
      </c>
      <c r="X52" s="289"/>
    </row>
    <row r="53" spans="1:24" ht="14.25" x14ac:dyDescent="0.2">
      <c r="A53" s="239"/>
      <c r="B53" s="284"/>
      <c r="C53" s="290"/>
      <c r="D53" s="423" t="s">
        <v>96</v>
      </c>
      <c r="E53" s="774"/>
      <c r="F53" s="775"/>
      <c r="G53" s="775"/>
      <c r="H53" s="775"/>
      <c r="I53" s="775"/>
      <c r="J53" s="776"/>
      <c r="K53" s="170">
        <v>0</v>
      </c>
      <c r="L53" s="171">
        <v>0</v>
      </c>
      <c r="M53" s="171">
        <f t="shared" si="0"/>
        <v>0</v>
      </c>
      <c r="N53" s="239"/>
      <c r="T53" s="280">
        <v>0.88749999999999996</v>
      </c>
      <c r="U53" s="280">
        <v>15.5</v>
      </c>
      <c r="X53" s="228"/>
    </row>
    <row r="54" spans="1:24" ht="14.25" x14ac:dyDescent="0.2">
      <c r="A54" s="239"/>
      <c r="B54" s="284"/>
      <c r="C54" s="290"/>
      <c r="E54" s="774"/>
      <c r="F54" s="775"/>
      <c r="G54" s="775"/>
      <c r="H54" s="775"/>
      <c r="I54" s="775"/>
      <c r="J54" s="776"/>
      <c r="K54" s="170">
        <v>0</v>
      </c>
      <c r="L54" s="171">
        <v>0</v>
      </c>
      <c r="M54" s="171">
        <f t="shared" si="0"/>
        <v>0</v>
      </c>
      <c r="N54" s="239"/>
      <c r="T54" s="280">
        <v>0.89999999999999902</v>
      </c>
      <c r="U54" s="280">
        <v>16</v>
      </c>
      <c r="X54" s="228"/>
    </row>
    <row r="55" spans="1:24" ht="14.25" x14ac:dyDescent="0.2">
      <c r="A55" s="239"/>
      <c r="B55" s="284"/>
      <c r="C55" s="792"/>
      <c r="D55" s="287"/>
      <c r="E55" s="774"/>
      <c r="F55" s="775"/>
      <c r="G55" s="775"/>
      <c r="H55" s="775"/>
      <c r="I55" s="775"/>
      <c r="J55" s="776"/>
      <c r="K55" s="170">
        <v>0</v>
      </c>
      <c r="L55" s="171">
        <v>0</v>
      </c>
      <c r="M55" s="171">
        <f t="shared" si="0"/>
        <v>0</v>
      </c>
      <c r="N55" s="239"/>
      <c r="T55" s="280">
        <v>0.91249999999999898</v>
      </c>
      <c r="U55" s="280">
        <v>16.5</v>
      </c>
      <c r="X55" s="228"/>
    </row>
    <row r="56" spans="1:24" ht="14.25" customHeight="1" x14ac:dyDescent="0.2">
      <c r="A56" s="239"/>
      <c r="B56" s="284"/>
      <c r="C56" s="792"/>
      <c r="D56" s="287"/>
      <c r="E56" s="774"/>
      <c r="F56" s="775"/>
      <c r="G56" s="775"/>
      <c r="H56" s="775"/>
      <c r="I56" s="775"/>
      <c r="J56" s="776"/>
      <c r="K56" s="170">
        <v>0</v>
      </c>
      <c r="L56" s="171">
        <v>0</v>
      </c>
      <c r="M56" s="171">
        <f t="shared" si="0"/>
        <v>0</v>
      </c>
      <c r="N56" s="239"/>
      <c r="T56" s="280">
        <v>0.92499999999999905</v>
      </c>
      <c r="U56" s="280">
        <v>17</v>
      </c>
      <c r="X56" s="228"/>
    </row>
    <row r="57" spans="1:24" ht="14.25" customHeight="1" x14ac:dyDescent="0.2">
      <c r="A57" s="239"/>
      <c r="B57" s="284"/>
      <c r="C57" s="792"/>
      <c r="D57" s="618" t="s">
        <v>97</v>
      </c>
      <c r="E57" s="774"/>
      <c r="F57" s="735"/>
      <c r="G57" s="735"/>
      <c r="H57" s="735"/>
      <c r="I57" s="735"/>
      <c r="J57" s="736"/>
      <c r="K57" s="170">
        <v>0</v>
      </c>
      <c r="L57" s="171">
        <v>0</v>
      </c>
      <c r="M57" s="171">
        <f>K57*L57</f>
        <v>0</v>
      </c>
      <c r="N57" s="239"/>
      <c r="T57" s="280"/>
      <c r="U57" s="280"/>
      <c r="X57" s="228"/>
    </row>
    <row r="58" spans="1:24" ht="18" customHeight="1" thickBot="1" x14ac:dyDescent="0.25">
      <c r="A58" s="239"/>
      <c r="B58" s="291"/>
      <c r="C58" s="793"/>
      <c r="D58" s="618" t="s">
        <v>98</v>
      </c>
      <c r="E58" s="794"/>
      <c r="F58" s="751"/>
      <c r="G58" s="751"/>
      <c r="H58" s="751"/>
      <c r="I58" s="751"/>
      <c r="J58" s="755"/>
      <c r="K58" s="173">
        <v>0</v>
      </c>
      <c r="L58" s="174">
        <v>0</v>
      </c>
      <c r="M58" s="174">
        <f t="shared" si="0"/>
        <v>0</v>
      </c>
      <c r="N58" s="239"/>
      <c r="T58" s="280">
        <v>0.937499999999999</v>
      </c>
      <c r="U58" s="280">
        <v>17.5</v>
      </c>
      <c r="X58" s="228"/>
    </row>
    <row r="59" spans="1:24" ht="15.75" thickBot="1" x14ac:dyDescent="0.25">
      <c r="A59" s="239"/>
      <c r="B59" s="801" t="s">
        <v>35</v>
      </c>
      <c r="C59" s="802"/>
      <c r="D59" s="802"/>
      <c r="E59" s="802"/>
      <c r="F59" s="802"/>
      <c r="G59" s="802"/>
      <c r="H59" s="802"/>
      <c r="I59" s="802"/>
      <c r="J59" s="771"/>
      <c r="K59" s="789" t="s">
        <v>11</v>
      </c>
      <c r="L59" s="803"/>
      <c r="M59" s="424">
        <f>SUM(M46:M58)</f>
        <v>0</v>
      </c>
      <c r="N59" s="239"/>
      <c r="T59" s="280">
        <v>0.94999999999999896</v>
      </c>
      <c r="U59" s="280">
        <v>18</v>
      </c>
      <c r="X59" s="228"/>
    </row>
    <row r="60" spans="1:24" ht="14.25" x14ac:dyDescent="0.2">
      <c r="A60" s="239"/>
      <c r="B60" s="175"/>
      <c r="C60" s="223"/>
      <c r="D60" s="223"/>
      <c r="E60" s="223"/>
      <c r="F60" s="223"/>
      <c r="G60" s="223"/>
      <c r="H60" s="223"/>
      <c r="I60" s="223"/>
      <c r="J60" s="260"/>
      <c r="K60" s="804" t="s">
        <v>88</v>
      </c>
      <c r="L60" s="805"/>
      <c r="M60" s="176">
        <v>0.67500000000000004</v>
      </c>
      <c r="N60" s="309"/>
      <c r="T60" s="280">
        <v>0.96249999999999902</v>
      </c>
      <c r="U60" s="280">
        <v>18.5</v>
      </c>
    </row>
    <row r="61" spans="1:24" ht="14.25" x14ac:dyDescent="0.2">
      <c r="A61" s="239"/>
      <c r="B61" s="292"/>
      <c r="C61" s="253"/>
      <c r="D61" s="253"/>
      <c r="E61" s="253"/>
      <c r="F61" s="253"/>
      <c r="G61" s="253"/>
      <c r="H61" s="253"/>
      <c r="I61" s="253"/>
      <c r="J61" s="254"/>
      <c r="K61" s="774" t="s">
        <v>89</v>
      </c>
      <c r="L61" s="735"/>
      <c r="M61" s="425">
        <f>M59*M60</f>
        <v>0</v>
      </c>
      <c r="N61" s="239"/>
      <c r="T61" s="280">
        <v>0.97499999999999898</v>
      </c>
      <c r="U61" s="280">
        <v>19</v>
      </c>
    </row>
    <row r="62" spans="1:24" ht="14.25" x14ac:dyDescent="0.2">
      <c r="A62" s="239"/>
      <c r="B62" s="292"/>
      <c r="C62" s="253"/>
      <c r="D62" s="253"/>
      <c r="E62" s="253"/>
      <c r="F62" s="253"/>
      <c r="G62" s="253"/>
      <c r="H62" s="253"/>
      <c r="I62" s="253"/>
      <c r="J62" s="254"/>
      <c r="K62" s="806" t="str">
        <f>IF(M62&lt;1,"SPA IS REQUIRED","REDUCTION FACTOR*")</f>
        <v>REDUCTION FACTOR*</v>
      </c>
      <c r="L62" s="807"/>
      <c r="M62" s="177">
        <v>1</v>
      </c>
      <c r="N62" s="239"/>
    </row>
    <row r="63" spans="1:24" ht="15" thickBot="1" x14ac:dyDescent="0.25">
      <c r="A63" s="239"/>
      <c r="B63" s="293"/>
      <c r="C63" s="226"/>
      <c r="D63" s="226"/>
      <c r="E63" s="226"/>
      <c r="F63" s="226"/>
      <c r="G63" s="226"/>
      <c r="H63" s="226"/>
      <c r="I63" s="226"/>
      <c r="J63" s="227"/>
      <c r="K63" s="774" t="s">
        <v>12</v>
      </c>
      <c r="L63" s="735"/>
      <c r="M63" s="425">
        <f>(M61*M62)</f>
        <v>0</v>
      </c>
      <c r="N63" s="239"/>
    </row>
    <row r="64" spans="1:24" ht="15" thickBot="1" x14ac:dyDescent="0.25">
      <c r="A64" s="239"/>
      <c r="B64" s="179" t="s">
        <v>64</v>
      </c>
      <c r="C64" s="744"/>
      <c r="D64" s="745"/>
      <c r="E64" s="745"/>
      <c r="F64" s="745"/>
      <c r="G64" s="745"/>
      <c r="H64" s="745"/>
      <c r="I64" s="745"/>
      <c r="J64" s="749"/>
      <c r="K64" s="774" t="s">
        <v>28</v>
      </c>
      <c r="L64" s="735"/>
      <c r="M64" s="178">
        <v>0</v>
      </c>
      <c r="N64" s="239"/>
    </row>
    <row r="65" spans="1:22" ht="15" thickBot="1" x14ac:dyDescent="0.25">
      <c r="A65" s="239"/>
      <c r="B65" s="224"/>
      <c r="C65" s="751"/>
      <c r="D65" s="751"/>
      <c r="E65" s="751"/>
      <c r="F65" s="751"/>
      <c r="G65" s="751"/>
      <c r="H65" s="751"/>
      <c r="I65" s="751"/>
      <c r="J65" s="755"/>
      <c r="K65" s="794" t="s">
        <v>29</v>
      </c>
      <c r="L65" s="750"/>
      <c r="M65" s="426">
        <f>SUM(M63:M64)</f>
        <v>0</v>
      </c>
      <c r="N65" s="239"/>
    </row>
    <row r="66" spans="1:22" ht="15" thickBot="1" x14ac:dyDescent="0.25">
      <c r="A66" s="239"/>
      <c r="B66" s="179" t="s">
        <v>33</v>
      </c>
      <c r="C66" s="223"/>
      <c r="D66" s="223"/>
      <c r="E66" s="223"/>
      <c r="F66" s="223"/>
      <c r="G66" s="223"/>
      <c r="H66" s="230"/>
      <c r="I66" s="808"/>
      <c r="J66" s="809"/>
      <c r="K66" s="795" t="s">
        <v>13</v>
      </c>
      <c r="L66" s="796"/>
      <c r="M66" s="797"/>
      <c r="N66" s="239"/>
    </row>
    <row r="67" spans="1:22" ht="15" thickBot="1" x14ac:dyDescent="0.25">
      <c r="A67" s="239"/>
      <c r="B67" s="481"/>
      <c r="C67" s="464"/>
      <c r="D67" s="464"/>
      <c r="E67" s="464"/>
      <c r="F67" s="464"/>
      <c r="G67" s="464"/>
      <c r="H67" s="478"/>
      <c r="I67" s="810"/>
      <c r="J67" s="811"/>
      <c r="K67" s="798"/>
      <c r="L67" s="799"/>
      <c r="M67" s="800"/>
      <c r="N67" s="239"/>
    </row>
    <row r="68" spans="1:22" ht="14.25" x14ac:dyDescent="0.2">
      <c r="A68" s="239"/>
      <c r="B68" s="826"/>
      <c r="C68" s="744"/>
      <c r="D68" s="744"/>
      <c r="E68" s="744"/>
      <c r="F68" s="744"/>
      <c r="G68" s="745"/>
      <c r="H68" s="468"/>
      <c r="I68" s="816"/>
      <c r="J68" s="817"/>
      <c r="K68" s="817"/>
      <c r="L68" s="817"/>
      <c r="M68" s="818"/>
      <c r="N68" s="239"/>
    </row>
    <row r="69" spans="1:22" ht="14.25" x14ac:dyDescent="0.2">
      <c r="A69" s="239"/>
      <c r="B69" s="813"/>
      <c r="C69" s="814"/>
      <c r="D69" s="814"/>
      <c r="E69" s="814"/>
      <c r="F69" s="814"/>
      <c r="G69" s="815"/>
      <c r="H69" s="460"/>
      <c r="I69" s="558"/>
      <c r="J69" s="541"/>
      <c r="K69" s="541"/>
      <c r="L69" s="541"/>
      <c r="M69" s="546"/>
      <c r="N69" s="239"/>
    </row>
    <row r="70" spans="1:22" ht="14.25" x14ac:dyDescent="0.2">
      <c r="A70" s="239"/>
      <c r="B70" s="813"/>
      <c r="C70" s="814"/>
      <c r="D70" s="814"/>
      <c r="E70" s="814"/>
      <c r="F70" s="814"/>
      <c r="G70" s="815"/>
      <c r="H70" s="460"/>
      <c r="I70" s="555"/>
      <c r="J70" s="556"/>
      <c r="K70" s="557"/>
      <c r="L70" s="541"/>
      <c r="M70" s="546"/>
      <c r="N70" s="239"/>
    </row>
    <row r="71" spans="1:22" ht="14.25" x14ac:dyDescent="0.2">
      <c r="A71" s="239"/>
      <c r="B71" s="813"/>
      <c r="C71" s="814"/>
      <c r="D71" s="814"/>
      <c r="E71" s="814"/>
      <c r="F71" s="814"/>
      <c r="G71" s="815"/>
      <c r="H71" s="460"/>
      <c r="I71" s="558"/>
      <c r="J71" s="559"/>
      <c r="K71" s="559"/>
      <c r="L71" s="559"/>
      <c r="M71" s="560"/>
      <c r="N71" s="239"/>
    </row>
    <row r="72" spans="1:22" ht="14.25" x14ac:dyDescent="0.2">
      <c r="A72" s="239"/>
      <c r="B72" s="562"/>
      <c r="C72" s="453"/>
      <c r="D72" s="453"/>
      <c r="E72" s="453"/>
      <c r="F72" s="453"/>
      <c r="G72" s="453"/>
      <c r="H72" s="453"/>
      <c r="I72" s="558"/>
      <c r="J72" s="541"/>
      <c r="K72" s="541"/>
      <c r="L72" s="541"/>
      <c r="M72" s="561"/>
      <c r="N72" s="239"/>
    </row>
    <row r="73" spans="1:22" ht="14.25" x14ac:dyDescent="0.2">
      <c r="A73" s="239"/>
      <c r="B73" s="813" t="s">
        <v>57</v>
      </c>
      <c r="C73" s="815"/>
      <c r="D73" s="815"/>
      <c r="E73" s="815"/>
      <c r="F73" s="815"/>
      <c r="G73" s="815"/>
      <c r="H73" s="815"/>
      <c r="I73" s="819" t="s">
        <v>62</v>
      </c>
      <c r="J73" s="820"/>
      <c r="K73" s="820"/>
      <c r="L73" s="820"/>
      <c r="M73" s="821"/>
      <c r="N73" s="10"/>
    </row>
    <row r="74" spans="1:22" ht="14.25" x14ac:dyDescent="0.2">
      <c r="A74" s="239"/>
      <c r="B74" s="822" t="s">
        <v>105</v>
      </c>
      <c r="C74" s="815"/>
      <c r="D74" s="815"/>
      <c r="E74" s="815"/>
      <c r="F74" s="815"/>
      <c r="G74" s="815"/>
      <c r="H74" s="815"/>
      <c r="I74" s="823" t="s">
        <v>102</v>
      </c>
      <c r="J74" s="824"/>
      <c r="K74" s="824"/>
      <c r="L74" s="824"/>
      <c r="M74" s="825"/>
      <c r="N74" s="239"/>
    </row>
    <row r="75" spans="1:22" ht="15" thickBot="1" x14ac:dyDescent="0.25">
      <c r="A75" s="239"/>
      <c r="B75" s="563"/>
      <c r="C75" s="564"/>
      <c r="D75" s="564"/>
      <c r="E75" s="564"/>
      <c r="F75" s="564"/>
      <c r="G75" s="564"/>
      <c r="H75" s="564"/>
      <c r="I75" s="483"/>
      <c r="J75" s="463"/>
      <c r="K75" s="294"/>
      <c r="L75" s="451" t="s">
        <v>103</v>
      </c>
      <c r="M75" s="251"/>
      <c r="N75" s="239"/>
    </row>
    <row r="76" spans="1:22" s="267" customFormat="1" ht="5.25" customHeight="1" x14ac:dyDescent="0.2">
      <c r="A76" s="239"/>
      <c r="B76" s="295"/>
      <c r="C76" s="295"/>
      <c r="D76" s="295"/>
      <c r="E76" s="295"/>
      <c r="F76" s="295"/>
      <c r="G76" s="295"/>
      <c r="H76" s="295"/>
      <c r="I76" s="295"/>
      <c r="J76" s="239"/>
      <c r="K76" s="295"/>
      <c r="L76" s="295"/>
      <c r="M76" s="295"/>
      <c r="N76" s="295"/>
      <c r="U76" s="240"/>
      <c r="V76" s="240"/>
    </row>
    <row r="77" spans="1:22" s="267" customFormat="1" ht="15" customHeight="1" x14ac:dyDescent="0.2">
      <c r="A77" s="240"/>
      <c r="B77" s="812" t="s">
        <v>113</v>
      </c>
      <c r="C77" s="812"/>
      <c r="D77" s="812"/>
      <c r="E77" s="812"/>
      <c r="F77" s="812"/>
      <c r="G77" s="812"/>
      <c r="H77" s="812"/>
      <c r="I77" s="812"/>
      <c r="J77" s="812"/>
      <c r="K77" s="812"/>
      <c r="L77" s="812"/>
      <c r="M77" s="812"/>
      <c r="N77" s="296"/>
      <c r="O77" s="297"/>
      <c r="P77" s="297"/>
      <c r="U77" s="240"/>
      <c r="V77" s="240"/>
    </row>
    <row r="78" spans="1:22" s="267" customFormat="1" ht="15" customHeight="1" x14ac:dyDescent="0.2">
      <c r="A78" s="240"/>
      <c r="B78" s="812"/>
      <c r="C78" s="812"/>
      <c r="D78" s="812"/>
      <c r="E78" s="812"/>
      <c r="F78" s="812"/>
      <c r="G78" s="812"/>
      <c r="H78" s="812"/>
      <c r="I78" s="812"/>
      <c r="J78" s="812"/>
      <c r="K78" s="812"/>
      <c r="L78" s="812"/>
      <c r="M78" s="812"/>
      <c r="N78" s="296"/>
      <c r="O78" s="297"/>
      <c r="P78" s="297"/>
      <c r="U78" s="240"/>
      <c r="V78" s="240"/>
    </row>
    <row r="79" spans="1:22" x14ac:dyDescent="0.2">
      <c r="B79" s="298"/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</row>
    <row r="80" spans="1:22" x14ac:dyDescent="0.2">
      <c r="B80" s="298"/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</row>
    <row r="81" spans="2:13" x14ac:dyDescent="0.2">
      <c r="B81" s="298"/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</row>
    <row r="82" spans="2:13" x14ac:dyDescent="0.2">
      <c r="B82" s="298"/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</row>
    <row r="83" spans="2:13" x14ac:dyDescent="0.2">
      <c r="B83" s="298"/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</row>
    <row r="84" spans="2:13" x14ac:dyDescent="0.2">
      <c r="B84" s="298"/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</row>
    <row r="85" spans="2:13" x14ac:dyDescent="0.2">
      <c r="B85" s="298"/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</row>
    <row r="86" spans="2:13" x14ac:dyDescent="0.2">
      <c r="B86" s="298"/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</row>
    <row r="87" spans="2:13" x14ac:dyDescent="0.2">
      <c r="B87" s="298"/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</row>
    <row r="88" spans="2:13" x14ac:dyDescent="0.2">
      <c r="B88" s="298"/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</row>
    <row r="89" spans="2:13" x14ac:dyDescent="0.2">
      <c r="B89" s="298"/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</row>
    <row r="90" spans="2:13" x14ac:dyDescent="0.2">
      <c r="B90" s="298"/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</row>
    <row r="91" spans="2:13" x14ac:dyDescent="0.2">
      <c r="B91" s="298"/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</row>
    <row r="92" spans="2:13" x14ac:dyDescent="0.2">
      <c r="B92" s="298"/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</row>
    <row r="93" spans="2:13" x14ac:dyDescent="0.2">
      <c r="B93" s="298"/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</row>
    <row r="94" spans="2:13" x14ac:dyDescent="0.2">
      <c r="B94" s="298"/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</row>
    <row r="95" spans="2:13" x14ac:dyDescent="0.2">
      <c r="B95" s="298"/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</row>
    <row r="96" spans="2:13" x14ac:dyDescent="0.2">
      <c r="B96" s="298"/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</row>
    <row r="97" spans="2:13" x14ac:dyDescent="0.2">
      <c r="B97" s="298"/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</row>
    <row r="98" spans="2:13" x14ac:dyDescent="0.2">
      <c r="B98" s="298"/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</row>
    <row r="99" spans="2:13" x14ac:dyDescent="0.2">
      <c r="B99" s="298"/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</row>
    <row r="100" spans="2:13" x14ac:dyDescent="0.2">
      <c r="B100" s="298"/>
      <c r="C100" s="298"/>
      <c r="D100" s="298"/>
      <c r="E100" s="298"/>
      <c r="F100" s="298"/>
      <c r="G100" s="298"/>
      <c r="H100" s="298"/>
      <c r="I100" s="298"/>
      <c r="J100" s="298"/>
    </row>
  </sheetData>
  <sheetProtection selectLockedCells="1"/>
  <customSheetViews>
    <customSheetView guid="{770A4685-B31C-4B77-9A96-27B6212ACEC5}" scale="80" showGridLines="0" fitToPage="1" hiddenColumns="1" topLeftCell="A25">
      <selection activeCell="B2" sqref="B2:D2"/>
      <pageMargins left="0" right="0" top="0" bottom="0" header="0.25" footer="0.25"/>
      <printOptions horizontalCentered="1" verticalCentered="1"/>
      <pageSetup scale="70" orientation="portrait" r:id="rId1"/>
      <headerFooter alignWithMargins="0"/>
    </customSheetView>
  </customSheetViews>
  <mergeCells count="73">
    <mergeCell ref="I68:M68"/>
    <mergeCell ref="B73:H73"/>
    <mergeCell ref="I73:M73"/>
    <mergeCell ref="B74:H74"/>
    <mergeCell ref="I74:M74"/>
    <mergeCell ref="B68:C68"/>
    <mergeCell ref="D68:E68"/>
    <mergeCell ref="F68:G68"/>
    <mergeCell ref="B69:C69"/>
    <mergeCell ref="D69:E69"/>
    <mergeCell ref="F69:G69"/>
    <mergeCell ref="B77:M78"/>
    <mergeCell ref="B70:C70"/>
    <mergeCell ref="D70:E70"/>
    <mergeCell ref="F70:G70"/>
    <mergeCell ref="B71:C71"/>
    <mergeCell ref="D71:E71"/>
    <mergeCell ref="F71:G71"/>
    <mergeCell ref="K66:M67"/>
    <mergeCell ref="B59:J59"/>
    <mergeCell ref="K59:L59"/>
    <mergeCell ref="K60:L60"/>
    <mergeCell ref="K61:L61"/>
    <mergeCell ref="K62:L62"/>
    <mergeCell ref="K63:L63"/>
    <mergeCell ref="C64:J65"/>
    <mergeCell ref="K64:L64"/>
    <mergeCell ref="K65:L65"/>
    <mergeCell ref="I66:J67"/>
    <mergeCell ref="E53:J53"/>
    <mergeCell ref="E54:J54"/>
    <mergeCell ref="C55:C58"/>
    <mergeCell ref="E55:J55"/>
    <mergeCell ref="E56:J56"/>
    <mergeCell ref="E57:J57"/>
    <mergeCell ref="E58:J58"/>
    <mergeCell ref="E46:J46"/>
    <mergeCell ref="E47:J47"/>
    <mergeCell ref="E48:J48"/>
    <mergeCell ref="E49:J49"/>
    <mergeCell ref="E50:J50"/>
    <mergeCell ref="C4:D4"/>
    <mergeCell ref="Q25:R25"/>
    <mergeCell ref="H26:J26"/>
    <mergeCell ref="L26:M26"/>
    <mergeCell ref="E52:J52"/>
    <mergeCell ref="C36:E36"/>
    <mergeCell ref="H36:K36"/>
    <mergeCell ref="C37:E37"/>
    <mergeCell ref="H37:K37"/>
    <mergeCell ref="E45:J45"/>
    <mergeCell ref="E51:J51"/>
    <mergeCell ref="B31:C31"/>
    <mergeCell ref="K31:M31"/>
    <mergeCell ref="B32:C32"/>
    <mergeCell ref="K32:M32"/>
    <mergeCell ref="K33:M33"/>
    <mergeCell ref="C5:D5"/>
    <mergeCell ref="C6:D6"/>
    <mergeCell ref="E2:E7"/>
    <mergeCell ref="L27:M27"/>
    <mergeCell ref="H28:K28"/>
    <mergeCell ref="E9:G9"/>
    <mergeCell ref="I9:J9"/>
    <mergeCell ref="L9:M9"/>
    <mergeCell ref="E10:G10"/>
    <mergeCell ref="I10:J10"/>
    <mergeCell ref="L10:M10"/>
    <mergeCell ref="I12:M12"/>
    <mergeCell ref="I17:J17"/>
    <mergeCell ref="B2:D2"/>
    <mergeCell ref="K2:M2"/>
    <mergeCell ref="C3:D3"/>
  </mergeCells>
  <conditionalFormatting sqref="I68:M68">
    <cfRule type="containsText" dxfId="3" priority="1" operator="containsText" text="ex">
      <formula>NOT(ISERROR(SEARCH("ex",I68)))</formula>
    </cfRule>
  </conditionalFormatting>
  <hyperlinks>
    <hyperlink ref="I74" r:id="rId2"/>
  </hyperlinks>
  <printOptions horizontalCentered="1" verticalCentered="1"/>
  <pageMargins left="0" right="0" top="0" bottom="0" header="0.25" footer="0.25"/>
  <pageSetup scale="70"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6" name="Check Box 1">
              <controlPr defaultSize="0" autoFill="0" autoLine="0" autoPict="0">
                <anchor moveWithCells="1">
                  <from>
                    <xdr:col>2</xdr:col>
                    <xdr:colOff>133350</xdr:colOff>
                    <xdr:row>65</xdr:row>
                    <xdr:rowOff>47625</xdr:rowOff>
                  </from>
                  <to>
                    <xdr:col>3</xdr:col>
                    <xdr:colOff>361950</xdr:colOff>
                    <xdr:row>66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7" name="Check Box 2">
              <controlPr defaultSize="0" autoFill="0" autoLine="0" autoPict="0">
                <anchor moveWithCells="1">
                  <from>
                    <xdr:col>4</xdr:col>
                    <xdr:colOff>38100</xdr:colOff>
                    <xdr:row>65</xdr:row>
                    <xdr:rowOff>57150</xdr:rowOff>
                  </from>
                  <to>
                    <xdr:col>5</xdr:col>
                    <xdr:colOff>638175</xdr:colOff>
                    <xdr:row>66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8" name="Check Box 10">
              <controlPr locked="0" defaultSize="0" autoFill="0" autoLine="0" autoPict="0">
                <anchor moveWithCells="1">
                  <from>
                    <xdr:col>2</xdr:col>
                    <xdr:colOff>123825</xdr:colOff>
                    <xdr:row>45</xdr:row>
                    <xdr:rowOff>19050</xdr:rowOff>
                  </from>
                  <to>
                    <xdr:col>2</xdr:col>
                    <xdr:colOff>933450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9" name="Check Box 11">
              <controlPr locked="0" defaultSize="0" autoFill="0" autoLine="0" autoPict="0">
                <anchor moveWithCells="1">
                  <from>
                    <xdr:col>2</xdr:col>
                    <xdr:colOff>123825</xdr:colOff>
                    <xdr:row>46</xdr:row>
                    <xdr:rowOff>47625</xdr:rowOff>
                  </from>
                  <to>
                    <xdr:col>2</xdr:col>
                    <xdr:colOff>933450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0" name="Check Box 12">
              <controlPr locked="0" defaultSize="0" autoFill="0" autoLine="0" autoPict="0">
                <anchor moveWithCells="1">
                  <from>
                    <xdr:col>2</xdr:col>
                    <xdr:colOff>123825</xdr:colOff>
                    <xdr:row>48</xdr:row>
                    <xdr:rowOff>95250</xdr:rowOff>
                  </from>
                  <to>
                    <xdr:col>2</xdr:col>
                    <xdr:colOff>933450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1" name="Check Box 13">
              <controlPr locked="0" defaultSize="0" autoFill="0" autoLine="0" autoPict="0">
                <anchor moveWithCells="1">
                  <from>
                    <xdr:col>2</xdr:col>
                    <xdr:colOff>123825</xdr:colOff>
                    <xdr:row>47</xdr:row>
                    <xdr:rowOff>85725</xdr:rowOff>
                  </from>
                  <to>
                    <xdr:col>2</xdr:col>
                    <xdr:colOff>933450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2" name="Check Box 14">
              <controlPr locked="0" defaultSize="0" autoFill="0" autoLine="0" autoPict="0">
                <anchor moveWithCells="1">
                  <from>
                    <xdr:col>2</xdr:col>
                    <xdr:colOff>123825</xdr:colOff>
                    <xdr:row>50</xdr:row>
                    <xdr:rowOff>133350</xdr:rowOff>
                  </from>
                  <to>
                    <xdr:col>2</xdr:col>
                    <xdr:colOff>933450</xdr:colOff>
                    <xdr:row>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3" name="Check Box 15">
              <controlPr locked="0" defaultSize="0" autoFill="0" autoLine="0" autoPict="0">
                <anchor moveWithCells="1">
                  <from>
                    <xdr:col>2</xdr:col>
                    <xdr:colOff>123825</xdr:colOff>
                    <xdr:row>49</xdr:row>
                    <xdr:rowOff>114300</xdr:rowOff>
                  </from>
                  <to>
                    <xdr:col>2</xdr:col>
                    <xdr:colOff>933450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14" name="Check Box 19">
              <controlPr defaultSize="0" autoFill="0" autoLine="0" autoPict="0">
                <anchor moveWithCells="1">
                  <from>
                    <xdr:col>9</xdr:col>
                    <xdr:colOff>400050</xdr:colOff>
                    <xdr:row>26</xdr:row>
                    <xdr:rowOff>171450</xdr:rowOff>
                  </from>
                  <to>
                    <xdr:col>12</xdr:col>
                    <xdr:colOff>95250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15" name="Check Box 20">
              <controlPr defaultSize="0" autoFill="0" autoLine="0" autoPict="0">
                <anchor moveWithCells="1">
                  <from>
                    <xdr:col>7</xdr:col>
                    <xdr:colOff>447675</xdr:colOff>
                    <xdr:row>26</xdr:row>
                    <xdr:rowOff>38100</xdr:rowOff>
                  </from>
                  <to>
                    <xdr:col>9</xdr:col>
                    <xdr:colOff>133350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16" name="Check Box 21">
              <controlPr defaultSize="0" autoFill="0" autoLine="0" autoPict="0">
                <anchor moveWithCells="1">
                  <from>
                    <xdr:col>7</xdr:col>
                    <xdr:colOff>447675</xdr:colOff>
                    <xdr:row>27</xdr:row>
                    <xdr:rowOff>104775</xdr:rowOff>
                  </from>
                  <to>
                    <xdr:col>9</xdr:col>
                    <xdr:colOff>133350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17" name="Check Box 22">
              <controlPr defaultSize="0" autoFill="0" autoLine="0" autoPict="0">
                <anchor moveWithCells="1">
                  <from>
                    <xdr:col>8</xdr:col>
                    <xdr:colOff>85725</xdr:colOff>
                    <xdr:row>30</xdr:row>
                    <xdr:rowOff>142875</xdr:rowOff>
                  </from>
                  <to>
                    <xdr:col>9</xdr:col>
                    <xdr:colOff>85725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18" name="Check Box 23">
              <controlPr defaultSize="0" autoFill="0" autoLine="0" autoPict="0">
                <anchor moveWithCells="1">
                  <from>
                    <xdr:col>8</xdr:col>
                    <xdr:colOff>85725</xdr:colOff>
                    <xdr:row>32</xdr:row>
                    <xdr:rowOff>0</xdr:rowOff>
                  </from>
                  <to>
                    <xdr:col>10</xdr:col>
                    <xdr:colOff>28575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19" name="Check Box 24">
              <controlPr defaultSize="0" autoFill="0" autoLine="0" autoPict="0">
                <anchor moveWithCells="1">
                  <from>
                    <xdr:col>2</xdr:col>
                    <xdr:colOff>171450</xdr:colOff>
                    <xdr:row>35</xdr:row>
                    <xdr:rowOff>66675</xdr:rowOff>
                  </from>
                  <to>
                    <xdr:col>3</xdr:col>
                    <xdr:colOff>581025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0" name="Check Box 26">
              <controlPr defaultSize="0" autoFill="0" autoLine="0" autoPict="0">
                <anchor moveWithCells="1">
                  <from>
                    <xdr:col>2</xdr:col>
                    <xdr:colOff>390525</xdr:colOff>
                    <xdr:row>41</xdr:row>
                    <xdr:rowOff>95250</xdr:rowOff>
                  </from>
                  <to>
                    <xdr:col>3</xdr:col>
                    <xdr:colOff>581025</xdr:colOff>
                    <xdr:row>42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1" name="Check Box 27">
              <controlPr defaultSize="0" autoFill="0" autoLine="0" autoPict="0">
                <anchor moveWithCells="1">
                  <from>
                    <xdr:col>4</xdr:col>
                    <xdr:colOff>647700</xdr:colOff>
                    <xdr:row>41</xdr:row>
                    <xdr:rowOff>47625</xdr:rowOff>
                  </from>
                  <to>
                    <xdr:col>5</xdr:col>
                    <xdr:colOff>609600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22" name="Check Box 30">
              <controlPr locked="0" defaultSize="0" autoFill="0" autoLine="0" autoPict="0">
                <anchor moveWithCells="1">
                  <from>
                    <xdr:col>2</xdr:col>
                    <xdr:colOff>123825</xdr:colOff>
                    <xdr:row>51</xdr:row>
                    <xdr:rowOff>161925</xdr:rowOff>
                  </from>
                  <to>
                    <xdr:col>2</xdr:col>
                    <xdr:colOff>933450</xdr:colOff>
                    <xdr:row>53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23" name="Check Box 31">
              <controlPr defaultSize="0" autoFill="0" autoLine="0" autoPict="0">
                <anchor moveWithCells="1">
                  <from>
                    <xdr:col>3</xdr:col>
                    <xdr:colOff>152400</xdr:colOff>
                    <xdr:row>46</xdr:row>
                    <xdr:rowOff>38100</xdr:rowOff>
                  </from>
                  <to>
                    <xdr:col>3</xdr:col>
                    <xdr:colOff>1104900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24" name="Check Box 33">
              <controlPr defaultSize="0" autoFill="0" autoLine="0" autoPict="0">
                <anchor moveWithCells="1">
                  <from>
                    <xdr:col>2</xdr:col>
                    <xdr:colOff>123825</xdr:colOff>
                    <xdr:row>38</xdr:row>
                    <xdr:rowOff>0</xdr:rowOff>
                  </from>
                  <to>
                    <xdr:col>3</xdr:col>
                    <xdr:colOff>190500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25" name="Check Box 34">
              <controlPr defaultSize="0" autoFill="0" autoLine="0" autoPict="0">
                <anchor moveWithCells="1">
                  <from>
                    <xdr:col>2</xdr:col>
                    <xdr:colOff>123825</xdr:colOff>
                    <xdr:row>38</xdr:row>
                    <xdr:rowOff>219075</xdr:rowOff>
                  </from>
                  <to>
                    <xdr:col>2</xdr:col>
                    <xdr:colOff>676275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26" name="Check Box 35">
              <controlPr defaultSize="0" autoFill="0" autoLine="0" autoPict="0">
                <anchor moveWithCells="1">
                  <from>
                    <xdr:col>3</xdr:col>
                    <xdr:colOff>552450</xdr:colOff>
                    <xdr:row>38</xdr:row>
                    <xdr:rowOff>200025</xdr:rowOff>
                  </from>
                  <to>
                    <xdr:col>4</xdr:col>
                    <xdr:colOff>219075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27" name="Check Box 36">
              <controlPr defaultSize="0" autoFill="0" autoLine="0" autoPict="0">
                <anchor moveWithCells="1">
                  <from>
                    <xdr:col>3</xdr:col>
                    <xdr:colOff>552450</xdr:colOff>
                    <xdr:row>38</xdr:row>
                    <xdr:rowOff>0</xdr:rowOff>
                  </from>
                  <to>
                    <xdr:col>3</xdr:col>
                    <xdr:colOff>1781175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28" name="Check Box 37">
              <controlPr defaultSize="0" autoFill="0" autoLine="0" autoPict="0">
                <anchor moveWithCells="1">
                  <from>
                    <xdr:col>3</xdr:col>
                    <xdr:colOff>1000125</xdr:colOff>
                    <xdr:row>41</xdr:row>
                    <xdr:rowOff>47625</xdr:rowOff>
                  </from>
                  <to>
                    <xdr:col>4</xdr:col>
                    <xdr:colOff>409575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29" name="Check Box 46">
              <controlPr locked="0" defaultSize="0" autoFill="0" autoLine="0" autoPict="0">
                <anchor moveWithCells="1">
                  <from>
                    <xdr:col>2</xdr:col>
                    <xdr:colOff>133350</xdr:colOff>
                    <xdr:row>52</xdr:row>
                    <xdr:rowOff>180975</xdr:rowOff>
                  </from>
                  <to>
                    <xdr:col>3</xdr:col>
                    <xdr:colOff>0</xdr:colOff>
                    <xdr:row>54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30" name="Check Box 52">
              <controlPr defaultSize="0" autoFill="0" autoLine="0" autoPict="0" altText="Nuro™ ONLY">
                <anchor moveWithCells="1">
                  <from>
                    <xdr:col>3</xdr:col>
                    <xdr:colOff>161925</xdr:colOff>
                    <xdr:row>50</xdr:row>
                    <xdr:rowOff>19050</xdr:rowOff>
                  </from>
                  <to>
                    <xdr:col>3</xdr:col>
                    <xdr:colOff>1057275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31" name="Check Box 62">
              <controlPr defaultSize="0" autoFill="0" autoLine="0" autoPict="0">
                <anchor moveWithCells="1">
                  <from>
                    <xdr:col>3</xdr:col>
                    <xdr:colOff>152400</xdr:colOff>
                    <xdr:row>47</xdr:row>
                    <xdr:rowOff>66675</xdr:rowOff>
                  </from>
                  <to>
                    <xdr:col>3</xdr:col>
                    <xdr:colOff>1114425</xdr:colOff>
                    <xdr:row>48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r:id="rId32" name="Check Box 64">
              <controlPr defaultSize="0" autoFill="0" autoLine="0" autoPict="0">
                <anchor moveWithCells="1">
                  <from>
                    <xdr:col>3</xdr:col>
                    <xdr:colOff>219075</xdr:colOff>
                    <xdr:row>35</xdr:row>
                    <xdr:rowOff>47625</xdr:rowOff>
                  </from>
                  <to>
                    <xdr:col>3</xdr:col>
                    <xdr:colOff>1704975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r:id="rId33" name="Check Box 65">
              <controlPr defaultSize="0" autoFill="0" autoLine="0" autoPict="0">
                <anchor moveWithCells="1">
                  <from>
                    <xdr:col>3</xdr:col>
                    <xdr:colOff>1209675</xdr:colOff>
                    <xdr:row>36</xdr:row>
                    <xdr:rowOff>0</xdr:rowOff>
                  </from>
                  <to>
                    <xdr:col>4</xdr:col>
                    <xdr:colOff>647700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34" name="Check Box 79">
              <controlPr defaultSize="0" autoFill="0" autoLine="0" autoPict="0">
                <anchor moveWithCells="1">
                  <from>
                    <xdr:col>3</xdr:col>
                    <xdr:colOff>133350</xdr:colOff>
                    <xdr:row>53</xdr:row>
                    <xdr:rowOff>85725</xdr:rowOff>
                  </from>
                  <to>
                    <xdr:col>3</xdr:col>
                    <xdr:colOff>866775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35" name="Check Box 80">
              <controlPr defaultSize="0" autoFill="0" autoLine="0" autoPict="0">
                <anchor moveWithCells="1">
                  <from>
                    <xdr:col>3</xdr:col>
                    <xdr:colOff>123825</xdr:colOff>
                    <xdr:row>54</xdr:row>
                    <xdr:rowOff>104775</xdr:rowOff>
                  </from>
                  <to>
                    <xdr:col>3</xdr:col>
                    <xdr:colOff>1438275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" r:id="rId36" name="Check Box 105">
              <controlPr defaultSize="0" autoFill="0" autoLine="0" autoPict="0">
                <anchor moveWithCells="1">
                  <from>
                    <xdr:col>1</xdr:col>
                    <xdr:colOff>133350</xdr:colOff>
                    <xdr:row>46</xdr:row>
                    <xdr:rowOff>152400</xdr:rowOff>
                  </from>
                  <to>
                    <xdr:col>1</xdr:col>
                    <xdr:colOff>723900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" r:id="rId37" name="Check Box 106">
              <controlPr defaultSize="0" autoFill="0" autoLine="0" autoPict="0">
                <anchor moveWithCells="1">
                  <from>
                    <xdr:col>1</xdr:col>
                    <xdr:colOff>142875</xdr:colOff>
                    <xdr:row>48</xdr:row>
                    <xdr:rowOff>9525</xdr:rowOff>
                  </from>
                  <to>
                    <xdr:col>1</xdr:col>
                    <xdr:colOff>733425</xdr:colOff>
                    <xdr:row>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" r:id="rId38" name="Check Box 107">
              <controlPr defaultSize="0" autoFill="0" autoLine="0" autoPict="0">
                <anchor moveWithCells="1">
                  <from>
                    <xdr:col>1</xdr:col>
                    <xdr:colOff>142875</xdr:colOff>
                    <xdr:row>49</xdr:row>
                    <xdr:rowOff>0</xdr:rowOff>
                  </from>
                  <to>
                    <xdr:col>1</xdr:col>
                    <xdr:colOff>733425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" r:id="rId39" name="Check Box 108">
              <controlPr defaultSize="0" autoFill="0" autoLine="0" autoPict="0">
                <anchor moveWithCells="1">
                  <from>
                    <xdr:col>1</xdr:col>
                    <xdr:colOff>142875</xdr:colOff>
                    <xdr:row>50</xdr:row>
                    <xdr:rowOff>0</xdr:rowOff>
                  </from>
                  <to>
                    <xdr:col>1</xdr:col>
                    <xdr:colOff>733425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" r:id="rId40" name="Check Box 109">
              <controlPr defaultSize="0" autoFill="0" autoLine="0" autoPict="0">
                <anchor moveWithCells="1">
                  <from>
                    <xdr:col>1</xdr:col>
                    <xdr:colOff>142875</xdr:colOff>
                    <xdr:row>51</xdr:row>
                    <xdr:rowOff>0</xdr:rowOff>
                  </from>
                  <to>
                    <xdr:col>1</xdr:col>
                    <xdr:colOff>733425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r:id="rId41" name="Check Box 110">
              <controlPr defaultSize="0" autoFill="0" autoLine="0" autoPict="0">
                <anchor moveWithCells="1">
                  <from>
                    <xdr:col>1</xdr:col>
                    <xdr:colOff>142875</xdr:colOff>
                    <xdr:row>51</xdr:row>
                    <xdr:rowOff>123825</xdr:rowOff>
                  </from>
                  <to>
                    <xdr:col>1</xdr:col>
                    <xdr:colOff>733425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" r:id="rId42" name="Check Box 112">
              <controlPr defaultSize="0" autoFill="0" autoLine="0" autoPict="0">
                <anchor moveWithCells="1">
                  <from>
                    <xdr:col>1</xdr:col>
                    <xdr:colOff>142875</xdr:colOff>
                    <xdr:row>52</xdr:row>
                    <xdr:rowOff>114300</xdr:rowOff>
                  </from>
                  <to>
                    <xdr:col>1</xdr:col>
                    <xdr:colOff>733425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" r:id="rId43" name="Check Box 113">
              <controlPr defaultSize="0" autoFill="0" autoLine="0" autoPict="0">
                <anchor moveWithCells="1">
                  <from>
                    <xdr:col>1</xdr:col>
                    <xdr:colOff>142875</xdr:colOff>
                    <xdr:row>53</xdr:row>
                    <xdr:rowOff>142875</xdr:rowOff>
                  </from>
                  <to>
                    <xdr:col>1</xdr:col>
                    <xdr:colOff>733425</xdr:colOff>
                    <xdr:row>54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" r:id="rId44" name="Check Box 114">
              <controlPr defaultSize="0" autoFill="0" autoLine="0" autoPict="0">
                <anchor moveWithCells="1">
                  <from>
                    <xdr:col>1</xdr:col>
                    <xdr:colOff>142875</xdr:colOff>
                    <xdr:row>54</xdr:row>
                    <xdr:rowOff>114300</xdr:rowOff>
                  </from>
                  <to>
                    <xdr:col>1</xdr:col>
                    <xdr:colOff>733425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" r:id="rId45" name="Check Box 115">
              <controlPr defaultSize="0" autoFill="0" autoLine="0" autoPict="0">
                <anchor moveWithCells="1">
                  <from>
                    <xdr:col>1</xdr:col>
                    <xdr:colOff>142875</xdr:colOff>
                    <xdr:row>55</xdr:row>
                    <xdr:rowOff>114300</xdr:rowOff>
                  </from>
                  <to>
                    <xdr:col>1</xdr:col>
                    <xdr:colOff>733425</xdr:colOff>
                    <xdr:row>56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r:id="rId46" name="Check Box 116">
              <controlPr defaultSize="0" autoFill="0" autoLine="0" autoPict="0">
                <anchor moveWithCells="1">
                  <from>
                    <xdr:col>1</xdr:col>
                    <xdr:colOff>142875</xdr:colOff>
                    <xdr:row>56</xdr:row>
                    <xdr:rowOff>95250</xdr:rowOff>
                  </from>
                  <to>
                    <xdr:col>1</xdr:col>
                    <xdr:colOff>733425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" r:id="rId47" name="Check Box 117">
              <controlPr defaultSize="0" autoFill="0" autoLine="0" autoPict="0">
                <anchor moveWithCells="1">
                  <from>
                    <xdr:col>1</xdr:col>
                    <xdr:colOff>133350</xdr:colOff>
                    <xdr:row>45</xdr:row>
                    <xdr:rowOff>142875</xdr:rowOff>
                  </from>
                  <to>
                    <xdr:col>1</xdr:col>
                    <xdr:colOff>723900</xdr:colOff>
                    <xdr:row>47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X100"/>
  <sheetViews>
    <sheetView showGridLines="0" topLeftCell="A15" workbookViewId="0">
      <selection activeCell="F40" sqref="F40"/>
    </sheetView>
  </sheetViews>
  <sheetFormatPr defaultColWidth="9.28515625" defaultRowHeight="12.75" x14ac:dyDescent="0.2"/>
  <cols>
    <col min="1" max="1" width="2.7109375" style="240" customWidth="1"/>
    <col min="2" max="2" width="14.7109375" style="240" customWidth="1"/>
    <col min="3" max="3" width="16.28515625" style="240" customWidth="1"/>
    <col min="4" max="4" width="30.7109375" style="240" customWidth="1"/>
    <col min="5" max="5" width="12.7109375" style="240" customWidth="1"/>
    <col min="6" max="6" width="12.42578125" style="240" customWidth="1"/>
    <col min="7" max="7" width="1.42578125" style="240" customWidth="1"/>
    <col min="8" max="8" width="14.7109375" style="240" customWidth="1"/>
    <col min="9" max="9" width="9.28515625" style="240"/>
    <col min="10" max="10" width="9.28515625" style="240" customWidth="1"/>
    <col min="11" max="11" width="11.5703125" style="240" customWidth="1"/>
    <col min="12" max="12" width="10.28515625" style="240" customWidth="1"/>
    <col min="13" max="13" width="12.7109375" style="240" customWidth="1"/>
    <col min="14" max="14" width="1.28515625" style="240" customWidth="1"/>
    <col min="15" max="18" width="9.28515625" style="240"/>
    <col min="19" max="21" width="0" style="240" hidden="1" customWidth="1"/>
    <col min="22" max="16384" width="9.28515625" style="240"/>
  </cols>
  <sheetData>
    <row r="1" spans="1:23" ht="4.5" customHeight="1" thickBot="1" x14ac:dyDescent="0.25">
      <c r="A1" s="709"/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709"/>
      <c r="N1" s="709"/>
    </row>
    <row r="2" spans="1:23" ht="15.75" thickBot="1" x14ac:dyDescent="0.25">
      <c r="A2" s="709"/>
      <c r="B2" s="760" t="s">
        <v>61</v>
      </c>
      <c r="C2" s="761"/>
      <c r="D2" s="762"/>
      <c r="E2" s="737"/>
      <c r="F2" s="676"/>
      <c r="G2" s="676"/>
      <c r="H2" s="676"/>
      <c r="I2" s="676"/>
      <c r="J2" s="677"/>
      <c r="K2" s="763" t="s">
        <v>71</v>
      </c>
      <c r="L2" s="764"/>
      <c r="M2" s="765"/>
      <c r="N2" s="709"/>
      <c r="Q2" s="288"/>
    </row>
    <row r="3" spans="1:23" ht="22.5" x14ac:dyDescent="0.2">
      <c r="A3" s="709"/>
      <c r="B3" s="481" t="s">
        <v>54</v>
      </c>
      <c r="C3" s="766" t="s">
        <v>36</v>
      </c>
      <c r="D3" s="767"/>
      <c r="E3" s="738"/>
      <c r="F3" s="673" t="s">
        <v>118</v>
      </c>
      <c r="G3" s="674"/>
      <c r="H3" s="674"/>
      <c r="I3" s="674"/>
      <c r="J3" s="671"/>
      <c r="K3" s="161" t="s">
        <v>72</v>
      </c>
      <c r="L3" s="299"/>
      <c r="M3" s="300"/>
      <c r="N3" s="709"/>
    </row>
    <row r="4" spans="1:23" ht="14.25" customHeight="1" x14ac:dyDescent="0.2">
      <c r="A4" s="709"/>
      <c r="B4" s="481" t="s">
        <v>0</v>
      </c>
      <c r="C4" s="735"/>
      <c r="D4" s="736"/>
      <c r="E4" s="738"/>
      <c r="F4" s="694" t="s">
        <v>114</v>
      </c>
      <c r="G4" s="694"/>
      <c r="H4" s="694"/>
      <c r="I4" s="694"/>
      <c r="J4" s="692"/>
      <c r="K4" s="301"/>
      <c r="L4" s="302"/>
      <c r="M4" s="303"/>
      <c r="N4" s="709"/>
    </row>
    <row r="5" spans="1:23" ht="14.25" x14ac:dyDescent="0.2">
      <c r="A5" s="709"/>
      <c r="B5" s="481" t="s">
        <v>2</v>
      </c>
      <c r="C5" s="735" t="s">
        <v>36</v>
      </c>
      <c r="D5" s="736"/>
      <c r="E5" s="738"/>
      <c r="F5" s="678"/>
      <c r="G5" s="678"/>
      <c r="H5" s="678"/>
      <c r="I5" s="678"/>
      <c r="J5" s="679"/>
      <c r="K5" s="304"/>
      <c r="L5" s="302"/>
      <c r="M5" s="303"/>
      <c r="N5" s="709"/>
    </row>
    <row r="6" spans="1:23" ht="14.25" x14ac:dyDescent="0.2">
      <c r="A6" s="709"/>
      <c r="B6" s="481" t="s">
        <v>53</v>
      </c>
      <c r="C6" s="735" t="s">
        <v>36</v>
      </c>
      <c r="D6" s="736"/>
      <c r="E6" s="738"/>
      <c r="F6" s="678"/>
      <c r="G6" s="678"/>
      <c r="H6" s="678"/>
      <c r="I6" s="678"/>
      <c r="J6" s="679"/>
      <c r="K6" s="305"/>
      <c r="L6" s="302"/>
      <c r="M6" s="303"/>
      <c r="N6" s="709"/>
    </row>
    <row r="7" spans="1:23" ht="5.25" customHeight="1" thickBot="1" x14ac:dyDescent="0.25">
      <c r="A7" s="709"/>
      <c r="B7" s="713"/>
      <c r="C7" s="700"/>
      <c r="D7" s="484"/>
      <c r="E7" s="739"/>
      <c r="F7" s="680"/>
      <c r="G7" s="680"/>
      <c r="H7" s="680"/>
      <c r="I7" s="680"/>
      <c r="J7" s="681"/>
      <c r="K7" s="306"/>
      <c r="L7" s="307"/>
      <c r="M7" s="308"/>
      <c r="N7" s="709"/>
    </row>
    <row r="8" spans="1:23" ht="4.5" customHeight="1" thickBot="1" x14ac:dyDescent="0.25">
      <c r="A8" s="709"/>
      <c r="B8" s="704"/>
      <c r="C8" s="704"/>
      <c r="D8" s="704"/>
      <c r="E8" s="709"/>
      <c r="F8" s="709"/>
      <c r="G8" s="709"/>
      <c r="H8" s="709"/>
      <c r="I8" s="709"/>
      <c r="J8" s="709"/>
      <c r="K8" s="704"/>
      <c r="L8" s="709"/>
      <c r="M8" s="709"/>
      <c r="N8" s="709"/>
    </row>
    <row r="9" spans="1:23" ht="15" x14ac:dyDescent="0.2">
      <c r="A9" s="709"/>
      <c r="B9" s="241" t="s">
        <v>59</v>
      </c>
      <c r="C9" s="732"/>
      <c r="D9" s="732" t="s">
        <v>54</v>
      </c>
      <c r="E9" s="744"/>
      <c r="F9" s="745"/>
      <c r="G9" s="746"/>
      <c r="H9" s="732" t="s">
        <v>54</v>
      </c>
      <c r="I9" s="747"/>
      <c r="J9" s="746"/>
      <c r="K9" s="732" t="s">
        <v>54</v>
      </c>
      <c r="L9" s="748"/>
      <c r="M9" s="749"/>
      <c r="N9" s="709"/>
    </row>
    <row r="10" spans="1:23" ht="15.75" thickBot="1" x14ac:dyDescent="0.25">
      <c r="A10" s="709"/>
      <c r="B10" s="242" t="s">
        <v>56</v>
      </c>
      <c r="C10" s="700"/>
      <c r="D10" s="700" t="s">
        <v>53</v>
      </c>
      <c r="E10" s="750"/>
      <c r="F10" s="751"/>
      <c r="G10" s="752"/>
      <c r="H10" s="700" t="s">
        <v>53</v>
      </c>
      <c r="I10" s="753"/>
      <c r="J10" s="752"/>
      <c r="K10" s="700" t="s">
        <v>53</v>
      </c>
      <c r="L10" s="754"/>
      <c r="M10" s="755"/>
      <c r="N10" s="709"/>
    </row>
    <row r="11" spans="1:23" ht="7.5" customHeight="1" thickBot="1" x14ac:dyDescent="0.25">
      <c r="A11" s="709"/>
      <c r="B11" s="704"/>
      <c r="C11" s="704"/>
      <c r="D11" s="704"/>
      <c r="E11" s="704"/>
      <c r="F11" s="704"/>
      <c r="G11" s="704"/>
      <c r="H11" s="704"/>
      <c r="I11" s="243"/>
      <c r="J11" s="704"/>
      <c r="K11" s="704"/>
      <c r="L11" s="244"/>
      <c r="M11" s="244"/>
      <c r="N11" s="709"/>
    </row>
    <row r="12" spans="1:23" ht="13.9" customHeight="1" thickBot="1" x14ac:dyDescent="0.25">
      <c r="A12" s="709"/>
      <c r="B12" s="179" t="s">
        <v>79</v>
      </c>
      <c r="C12" s="245"/>
      <c r="D12" s="245"/>
      <c r="E12" s="179" t="s">
        <v>70</v>
      </c>
      <c r="F12" s="246"/>
      <c r="G12" s="704"/>
      <c r="H12" s="247" t="s">
        <v>19</v>
      </c>
      <c r="I12" s="756"/>
      <c r="J12" s="756"/>
      <c r="K12" s="756"/>
      <c r="L12" s="756"/>
      <c r="M12" s="757"/>
      <c r="N12" s="709"/>
    </row>
    <row r="13" spans="1:23" ht="16.149999999999999" customHeight="1" thickBot="1" x14ac:dyDescent="0.25">
      <c r="A13" s="709"/>
      <c r="B13" s="248"/>
      <c r="C13" s="249"/>
      <c r="D13" s="249"/>
      <c r="E13" s="250"/>
      <c r="F13" s="251"/>
      <c r="G13" s="704"/>
      <c r="H13" s="252" t="s">
        <v>20</v>
      </c>
      <c r="I13" s="723"/>
      <c r="J13" s="703"/>
      <c r="K13" s="703"/>
      <c r="L13" s="703"/>
      <c r="M13" s="712"/>
      <c r="N13" s="709"/>
      <c r="P13" s="703"/>
      <c r="Q13" s="703"/>
      <c r="R13" s="703"/>
      <c r="S13" s="703"/>
      <c r="T13" s="703"/>
      <c r="U13" s="703"/>
      <c r="V13" s="703"/>
      <c r="W13" s="703"/>
    </row>
    <row r="14" spans="1:23" ht="5.65" customHeight="1" thickBot="1" x14ac:dyDescent="0.25">
      <c r="A14" s="709"/>
      <c r="B14" s="709"/>
      <c r="C14" s="709"/>
      <c r="D14" s="709"/>
      <c r="E14" s="709"/>
      <c r="F14" s="709"/>
      <c r="G14" s="704"/>
      <c r="H14" s="722"/>
      <c r="I14" s="703"/>
      <c r="J14" s="703"/>
      <c r="K14" s="703"/>
      <c r="L14" s="703"/>
      <c r="M14" s="712"/>
      <c r="N14" s="709"/>
      <c r="P14" s="703"/>
      <c r="Q14" s="703"/>
      <c r="R14" s="703"/>
      <c r="S14" s="703"/>
      <c r="T14" s="703"/>
      <c r="U14" s="703"/>
      <c r="V14" s="703"/>
      <c r="W14" s="703"/>
    </row>
    <row r="15" spans="1:23" ht="15" thickBot="1" x14ac:dyDescent="0.25">
      <c r="A15" s="709"/>
      <c r="B15" s="179" t="s">
        <v>4</v>
      </c>
      <c r="C15" s="245"/>
      <c r="D15" s="245"/>
      <c r="E15" s="245"/>
      <c r="F15" s="246"/>
      <c r="G15" s="704"/>
      <c r="H15" s="482"/>
      <c r="I15" s="703"/>
      <c r="J15" s="703"/>
      <c r="K15" s="703"/>
      <c r="L15" s="703"/>
      <c r="M15" s="712"/>
      <c r="N15" s="709"/>
      <c r="P15" s="703"/>
      <c r="Q15" s="703"/>
      <c r="R15" s="703"/>
      <c r="S15" s="703"/>
      <c r="T15" s="703"/>
      <c r="U15" s="703"/>
      <c r="V15" s="703"/>
      <c r="W15" s="703"/>
    </row>
    <row r="16" spans="1:23" ht="15" thickBot="1" x14ac:dyDescent="0.25">
      <c r="A16" s="709"/>
      <c r="B16" s="256"/>
      <c r="F16" s="257"/>
      <c r="G16" s="704"/>
      <c r="H16" s="482"/>
      <c r="I16" s="703"/>
      <c r="J16" s="703"/>
      <c r="K16" s="703"/>
      <c r="L16" s="703"/>
      <c r="M16" s="712"/>
      <c r="N16" s="709"/>
      <c r="P16" s="703"/>
      <c r="Q16" s="703"/>
      <c r="R16" s="703"/>
      <c r="S16" s="703"/>
      <c r="T16" s="703"/>
      <c r="U16" s="703"/>
      <c r="V16" s="703"/>
      <c r="W16" s="703"/>
    </row>
    <row r="17" spans="1:23" ht="15" thickBot="1" x14ac:dyDescent="0.25">
      <c r="A17" s="709"/>
      <c r="B17" s="256"/>
      <c r="F17" s="257"/>
      <c r="G17" s="704"/>
      <c r="H17" s="705" t="s">
        <v>1</v>
      </c>
      <c r="I17" s="758" t="s">
        <v>36</v>
      </c>
      <c r="J17" s="759"/>
      <c r="K17" s="17"/>
      <c r="L17" s="22"/>
      <c r="M17" s="731"/>
      <c r="N17" s="709"/>
      <c r="P17" s="703"/>
      <c r="Q17" s="693"/>
      <c r="R17" s="703"/>
      <c r="S17" s="703"/>
      <c r="T17" s="703"/>
      <c r="U17" s="703"/>
      <c r="V17" s="703"/>
      <c r="W17" s="703"/>
    </row>
    <row r="18" spans="1:23" ht="6.6" customHeight="1" thickBot="1" x14ac:dyDescent="0.25">
      <c r="A18" s="709"/>
      <c r="B18" s="256"/>
      <c r="F18" s="257"/>
      <c r="G18" s="704"/>
      <c r="H18" s="704"/>
      <c r="I18" s="704"/>
      <c r="J18" s="704"/>
      <c r="K18" s="704"/>
      <c r="L18" s="704"/>
      <c r="M18" s="704"/>
      <c r="N18" s="709"/>
      <c r="P18" s="703"/>
      <c r="Q18" s="703"/>
      <c r="R18" s="703"/>
      <c r="S18" s="703"/>
      <c r="T18" s="703"/>
      <c r="U18" s="703"/>
      <c r="V18" s="703"/>
      <c r="W18" s="703"/>
    </row>
    <row r="19" spans="1:23" ht="15" thickBot="1" x14ac:dyDescent="0.25">
      <c r="A19" s="709"/>
      <c r="B19" s="256"/>
      <c r="F19" s="257"/>
      <c r="G19" s="704"/>
      <c r="H19" s="247" t="s">
        <v>21</v>
      </c>
      <c r="I19" s="732" t="s">
        <v>36</v>
      </c>
      <c r="J19" s="698"/>
      <c r="K19" s="698"/>
      <c r="L19" s="698"/>
      <c r="M19" s="699"/>
      <c r="N19" s="709"/>
      <c r="P19" s="703"/>
      <c r="Q19" s="703"/>
      <c r="R19" s="703"/>
      <c r="S19" s="703"/>
      <c r="T19" s="703"/>
      <c r="U19" s="703"/>
      <c r="V19" s="703"/>
      <c r="W19" s="703"/>
    </row>
    <row r="20" spans="1:23" ht="15" thickBot="1" x14ac:dyDescent="0.25">
      <c r="A20" s="709"/>
      <c r="B20" s="705" t="s">
        <v>74</v>
      </c>
      <c r="C20" s="261"/>
      <c r="D20" s="262"/>
      <c r="E20" s="249"/>
      <c r="F20" s="251"/>
      <c r="G20" s="704"/>
      <c r="H20" s="252" t="s">
        <v>20</v>
      </c>
      <c r="I20" s="703"/>
      <c r="J20" s="703"/>
      <c r="K20" s="703"/>
      <c r="L20" s="703"/>
      <c r="M20" s="712"/>
      <c r="N20" s="709"/>
      <c r="P20" s="703"/>
      <c r="Q20" s="703"/>
      <c r="R20" s="703"/>
      <c r="S20" s="703"/>
      <c r="T20" s="703"/>
      <c r="U20" s="703"/>
      <c r="V20" s="703"/>
      <c r="W20" s="703"/>
    </row>
    <row r="21" spans="1:23" ht="6" customHeight="1" thickBot="1" x14ac:dyDescent="0.25">
      <c r="A21" s="709"/>
      <c r="B21" s="709"/>
      <c r="C21" s="709"/>
      <c r="D21" s="709"/>
      <c r="E21" s="709"/>
      <c r="F21" s="709"/>
      <c r="G21" s="704"/>
      <c r="H21" s="722"/>
      <c r="I21" s="703"/>
      <c r="J21" s="703"/>
      <c r="K21" s="703"/>
      <c r="L21" s="703"/>
      <c r="M21" s="712"/>
      <c r="N21" s="709"/>
      <c r="P21" s="703"/>
      <c r="Q21" s="703"/>
      <c r="R21" s="703"/>
      <c r="S21" s="703"/>
      <c r="T21" s="703"/>
      <c r="U21" s="703"/>
      <c r="V21" s="703"/>
      <c r="W21" s="703"/>
    </row>
    <row r="22" spans="1:23" ht="15" thickBot="1" x14ac:dyDescent="0.25">
      <c r="A22" s="709"/>
      <c r="B22" s="179" t="s">
        <v>75</v>
      </c>
      <c r="C22" s="245"/>
      <c r="D22" s="245"/>
      <c r="E22" s="245"/>
      <c r="F22" s="246"/>
      <c r="G22" s="704"/>
      <c r="H22" s="482"/>
      <c r="I22" s="703"/>
      <c r="J22" s="703"/>
      <c r="K22" s="703"/>
      <c r="L22" s="703"/>
      <c r="M22" s="712"/>
      <c r="N22" s="709"/>
      <c r="P22" s="703"/>
      <c r="Q22" s="703"/>
      <c r="R22" s="703"/>
      <c r="S22" s="703"/>
      <c r="T22" s="703"/>
      <c r="U22" s="703"/>
      <c r="V22" s="703"/>
      <c r="W22" s="703"/>
    </row>
    <row r="23" spans="1:23" ht="15" thickBot="1" x14ac:dyDescent="0.25">
      <c r="A23" s="709"/>
      <c r="B23" s="256"/>
      <c r="F23" s="257"/>
      <c r="G23" s="704"/>
      <c r="H23" s="263"/>
      <c r="I23" s="703"/>
      <c r="J23" s="703"/>
      <c r="K23" s="703"/>
      <c r="L23" s="703"/>
      <c r="M23" s="712"/>
      <c r="N23" s="709"/>
      <c r="P23" s="703"/>
      <c r="Q23" s="703"/>
      <c r="R23" s="703"/>
      <c r="S23" s="703"/>
      <c r="T23" s="703"/>
      <c r="U23" s="703"/>
      <c r="V23" s="703"/>
      <c r="W23" s="703"/>
    </row>
    <row r="24" spans="1:23" ht="15" thickBot="1" x14ac:dyDescent="0.25">
      <c r="A24" s="709"/>
      <c r="B24" s="256"/>
      <c r="F24" s="257"/>
      <c r="G24" s="162"/>
      <c r="H24" s="705" t="s">
        <v>1</v>
      </c>
      <c r="I24" s="264"/>
      <c r="J24" s="265" t="s">
        <v>36</v>
      </c>
      <c r="K24" s="163"/>
      <c r="L24" s="164"/>
      <c r="M24" s="165"/>
      <c r="N24" s="709"/>
      <c r="P24" s="703"/>
      <c r="Q24" s="703"/>
      <c r="R24" s="703"/>
      <c r="S24" s="703"/>
      <c r="T24" s="703"/>
      <c r="U24" s="703"/>
      <c r="V24" s="703"/>
      <c r="W24" s="703"/>
    </row>
    <row r="25" spans="1:23" ht="6.6" customHeight="1" thickBot="1" x14ac:dyDescent="0.25">
      <c r="A25" s="709"/>
      <c r="B25" s="256"/>
      <c r="F25" s="257"/>
      <c r="G25" s="162"/>
      <c r="H25" s="709"/>
      <c r="I25" s="709"/>
      <c r="J25" s="166"/>
      <c r="K25" s="166"/>
      <c r="L25" s="166"/>
      <c r="M25" s="166"/>
      <c r="N25" s="709"/>
      <c r="P25" s="703"/>
      <c r="Q25" s="768"/>
      <c r="R25" s="768"/>
      <c r="S25" s="266"/>
      <c r="T25" s="266"/>
      <c r="U25" s="703"/>
      <c r="V25" s="703"/>
      <c r="W25" s="703"/>
    </row>
    <row r="26" spans="1:23" ht="15" thickBot="1" x14ac:dyDescent="0.25">
      <c r="A26" s="709"/>
      <c r="B26" s="256"/>
      <c r="F26" s="257"/>
      <c r="G26" s="162"/>
      <c r="H26" s="769" t="s">
        <v>46</v>
      </c>
      <c r="I26" s="770"/>
      <c r="J26" s="771"/>
      <c r="K26" s="167"/>
      <c r="L26" s="772"/>
      <c r="M26" s="773"/>
      <c r="N26" s="709"/>
      <c r="P26" s="703"/>
      <c r="Q26" s="703"/>
      <c r="R26" s="703"/>
      <c r="S26" s="266"/>
      <c r="T26" s="266"/>
      <c r="U26" s="703"/>
      <c r="V26" s="703"/>
      <c r="W26" s="703"/>
    </row>
    <row r="27" spans="1:23" ht="15.75" thickBot="1" x14ac:dyDescent="0.25">
      <c r="A27" s="709"/>
      <c r="B27" s="705" t="s">
        <v>76</v>
      </c>
      <c r="C27" s="261"/>
      <c r="D27" s="262"/>
      <c r="E27" s="249"/>
      <c r="F27" s="251"/>
      <c r="G27" s="704"/>
      <c r="H27" s="722"/>
      <c r="I27" s="723"/>
      <c r="J27" s="723"/>
      <c r="K27" s="267"/>
      <c r="L27" s="740" t="s">
        <v>55</v>
      </c>
      <c r="M27" s="741"/>
      <c r="N27" s="709"/>
      <c r="P27" s="703"/>
      <c r="Q27" s="703"/>
      <c r="R27" s="703"/>
      <c r="S27" s="703"/>
      <c r="T27" s="703"/>
      <c r="U27" s="703"/>
      <c r="V27" s="703"/>
      <c r="W27" s="703"/>
    </row>
    <row r="28" spans="1:23" ht="8.65" customHeight="1" thickBot="1" x14ac:dyDescent="0.25">
      <c r="A28" s="709"/>
      <c r="B28" s="709"/>
      <c r="C28" s="709"/>
      <c r="D28" s="268"/>
      <c r="E28" s="709"/>
      <c r="F28" s="709"/>
      <c r="G28" s="704"/>
      <c r="H28" s="742"/>
      <c r="I28" s="743"/>
      <c r="J28" s="743"/>
      <c r="K28" s="743"/>
      <c r="L28" s="723"/>
      <c r="M28" s="729"/>
      <c r="N28" s="709"/>
      <c r="P28" s="703"/>
      <c r="Q28" s="703"/>
      <c r="R28" s="703"/>
      <c r="S28" s="703"/>
      <c r="T28" s="703"/>
      <c r="U28" s="703"/>
      <c r="V28" s="703"/>
      <c r="W28" s="703"/>
    </row>
    <row r="29" spans="1:23" ht="19.5" customHeight="1" thickBot="1" x14ac:dyDescent="0.2">
      <c r="A29" s="709"/>
      <c r="B29" s="19" t="s">
        <v>5</v>
      </c>
      <c r="C29" s="725"/>
      <c r="D29" s="270"/>
      <c r="E29" s="725"/>
      <c r="F29" s="726"/>
      <c r="G29" s="704"/>
      <c r="H29" s="193"/>
      <c r="I29" s="22"/>
      <c r="J29" s="22"/>
      <c r="K29" s="22"/>
      <c r="L29" s="22"/>
      <c r="M29" s="731"/>
      <c r="N29" s="709"/>
      <c r="P29" s="703"/>
      <c r="Q29" s="703"/>
      <c r="R29" s="703"/>
      <c r="S29" s="703"/>
      <c r="T29" s="703"/>
      <c r="U29" s="703"/>
      <c r="V29" s="703"/>
      <c r="W29" s="703"/>
    </row>
    <row r="30" spans="1:23" ht="6.6" customHeight="1" thickBot="1" x14ac:dyDescent="0.2">
      <c r="A30" s="709"/>
      <c r="B30" s="272"/>
      <c r="C30" s="727"/>
      <c r="D30" s="270"/>
      <c r="E30" s="696"/>
      <c r="F30" s="729"/>
      <c r="G30" s="704"/>
      <c r="H30" s="704"/>
      <c r="I30" s="704"/>
      <c r="J30" s="704"/>
      <c r="K30" s="704"/>
      <c r="L30" s="704"/>
      <c r="M30" s="704"/>
      <c r="N30" s="709"/>
      <c r="P30" s="703"/>
      <c r="Q30" s="703"/>
      <c r="R30" s="703"/>
      <c r="S30" s="703"/>
      <c r="T30" s="703"/>
      <c r="U30" s="703"/>
      <c r="V30" s="703"/>
      <c r="W30" s="703"/>
    </row>
    <row r="31" spans="1:23" ht="16.5" customHeight="1" thickBot="1" x14ac:dyDescent="0.25">
      <c r="A31" s="709"/>
      <c r="B31" s="781"/>
      <c r="C31" s="782"/>
      <c r="D31" s="22"/>
      <c r="E31" s="707"/>
      <c r="F31" s="731"/>
      <c r="G31" s="709"/>
      <c r="H31" s="179" t="s">
        <v>8</v>
      </c>
      <c r="I31" s="697"/>
      <c r="J31" s="697"/>
      <c r="K31" s="744"/>
      <c r="L31" s="744"/>
      <c r="M31" s="783"/>
      <c r="N31" s="709"/>
      <c r="P31" s="703"/>
      <c r="Q31" s="703"/>
      <c r="R31" s="703"/>
      <c r="S31" s="703"/>
      <c r="T31" s="266"/>
      <c r="U31" s="266"/>
      <c r="V31" s="703"/>
      <c r="W31" s="703"/>
    </row>
    <row r="32" spans="1:23" ht="7.15" customHeight="1" thickBot="1" x14ac:dyDescent="0.25">
      <c r="A32" s="709"/>
      <c r="B32" s="777"/>
      <c r="C32" s="784"/>
      <c r="D32" s="704"/>
      <c r="E32" s="704"/>
      <c r="F32" s="709"/>
      <c r="G32" s="709"/>
      <c r="H32" s="481"/>
      <c r="I32" s="710"/>
      <c r="J32" s="710"/>
      <c r="K32" s="785"/>
      <c r="L32" s="785"/>
      <c r="M32" s="786"/>
      <c r="N32" s="709"/>
      <c r="T32" s="275"/>
      <c r="U32" s="275"/>
    </row>
    <row r="33" spans="1:21" ht="16.5" customHeight="1" thickBot="1" x14ac:dyDescent="0.25">
      <c r="A33" s="709"/>
      <c r="B33" s="16" t="s">
        <v>6</v>
      </c>
      <c r="C33" s="17"/>
      <c r="D33" s="732" t="s">
        <v>36</v>
      </c>
      <c r="E33" s="19" t="s">
        <v>7</v>
      </c>
      <c r="F33" s="20" t="s">
        <v>36</v>
      </c>
      <c r="G33" s="709"/>
      <c r="H33" s="481"/>
      <c r="I33" s="710"/>
      <c r="J33" s="710"/>
      <c r="K33" s="743"/>
      <c r="L33" s="787"/>
      <c r="M33" s="788"/>
      <c r="N33" s="709"/>
      <c r="T33" s="275"/>
      <c r="U33" s="275"/>
    </row>
    <row r="34" spans="1:21" ht="16.5" customHeight="1" x14ac:dyDescent="0.2">
      <c r="A34" s="709"/>
      <c r="B34" s="695"/>
      <c r="C34" s="696"/>
      <c r="D34" s="729"/>
      <c r="E34" s="696"/>
      <c r="F34" s="728"/>
      <c r="G34" s="709"/>
      <c r="H34" s="481"/>
      <c r="I34" s="710"/>
      <c r="J34" s="710"/>
      <c r="K34" s="723"/>
      <c r="L34" s="723"/>
      <c r="M34" s="711"/>
      <c r="N34" s="709"/>
      <c r="T34" s="275"/>
      <c r="U34" s="275"/>
    </row>
    <row r="35" spans="1:21" ht="4.1500000000000004" customHeight="1" thickBot="1" x14ac:dyDescent="0.25">
      <c r="A35" s="709"/>
      <c r="B35" s="730"/>
      <c r="C35" s="22"/>
      <c r="D35" s="22"/>
      <c r="E35" s="730"/>
      <c r="F35" s="724"/>
      <c r="G35" s="709"/>
      <c r="H35" s="30"/>
      <c r="I35" s="31"/>
      <c r="J35" s="31"/>
      <c r="K35" s="31"/>
      <c r="L35" s="31"/>
      <c r="M35" s="278"/>
      <c r="N35" s="709"/>
      <c r="T35" s="275"/>
      <c r="U35" s="275"/>
    </row>
    <row r="36" spans="1:21" ht="4.1500000000000004" customHeight="1" thickBot="1" x14ac:dyDescent="0.25">
      <c r="A36" s="709"/>
      <c r="B36" s="704"/>
      <c r="C36" s="777"/>
      <c r="D36" s="777"/>
      <c r="E36" s="777"/>
      <c r="F36" s="704"/>
      <c r="G36" s="162"/>
      <c r="H36" s="777"/>
      <c r="I36" s="777"/>
      <c r="J36" s="777"/>
      <c r="K36" s="777"/>
      <c r="L36" s="704"/>
      <c r="M36" s="704"/>
      <c r="N36" s="709"/>
      <c r="T36" s="275"/>
      <c r="U36" s="275"/>
    </row>
    <row r="37" spans="1:21" ht="19.5" customHeight="1" thickBot="1" x14ac:dyDescent="0.25">
      <c r="A37" s="709"/>
      <c r="B37" s="179" t="s">
        <v>77</v>
      </c>
      <c r="C37" s="770"/>
      <c r="D37" s="770"/>
      <c r="E37" s="770"/>
      <c r="F37" s="706"/>
      <c r="G37" s="704"/>
      <c r="H37" s="778" t="s">
        <v>43</v>
      </c>
      <c r="I37" s="770"/>
      <c r="J37" s="770"/>
      <c r="K37" s="779"/>
      <c r="L37" s="697"/>
      <c r="M37" s="708"/>
      <c r="N37" s="709"/>
      <c r="T37" s="275"/>
      <c r="U37" s="275"/>
    </row>
    <row r="38" spans="1:21" ht="3" customHeight="1" thickBot="1" x14ac:dyDescent="0.25">
      <c r="A38" s="709"/>
      <c r="B38" s="704"/>
      <c r="C38" s="704"/>
      <c r="D38" s="704"/>
      <c r="E38" s="704"/>
      <c r="F38" s="704"/>
      <c r="G38" s="704"/>
      <c r="H38" s="481"/>
      <c r="I38" s="710"/>
      <c r="J38" s="710"/>
      <c r="K38" s="710"/>
      <c r="L38" s="710"/>
      <c r="M38" s="711"/>
      <c r="N38" s="709"/>
      <c r="T38" s="280">
        <v>0.75</v>
      </c>
      <c r="U38" s="280">
        <v>10</v>
      </c>
    </row>
    <row r="39" spans="1:21" ht="16.5" customHeight="1" thickBot="1" x14ac:dyDescent="0.25">
      <c r="A39" s="709"/>
      <c r="B39" s="179" t="s">
        <v>9</v>
      </c>
      <c r="C39" s="697"/>
      <c r="D39" s="697"/>
      <c r="E39" s="697"/>
      <c r="F39" s="708"/>
      <c r="G39" s="704"/>
      <c r="H39" s="481"/>
      <c r="I39" s="710"/>
      <c r="J39" s="710"/>
      <c r="K39" s="710"/>
      <c r="L39" s="710"/>
      <c r="M39" s="711"/>
      <c r="N39" s="709"/>
      <c r="T39" s="275"/>
      <c r="U39" s="275"/>
    </row>
    <row r="40" spans="1:21" ht="16.5" customHeight="1" thickBot="1" x14ac:dyDescent="0.25">
      <c r="A40" s="709"/>
      <c r="B40" s="713"/>
      <c r="C40" s="700"/>
      <c r="D40" s="700"/>
      <c r="E40" s="700"/>
      <c r="F40" s="484"/>
      <c r="G40" s="704"/>
      <c r="H40" s="481"/>
      <c r="I40" s="710"/>
      <c r="J40" s="710"/>
      <c r="K40" s="710"/>
      <c r="L40" s="710"/>
      <c r="M40" s="711"/>
      <c r="N40" s="709"/>
      <c r="T40" s="275"/>
      <c r="U40" s="275"/>
    </row>
    <row r="41" spans="1:21" ht="4.5" customHeight="1" thickBot="1" x14ac:dyDescent="0.25">
      <c r="A41" s="709"/>
      <c r="B41" s="704"/>
      <c r="C41" s="704"/>
      <c r="D41" s="704"/>
      <c r="E41" s="704"/>
      <c r="F41" s="704"/>
      <c r="G41" s="704"/>
      <c r="H41" s="481"/>
      <c r="I41" s="710"/>
      <c r="J41" s="710"/>
      <c r="K41" s="710"/>
      <c r="L41" s="710"/>
      <c r="M41" s="711"/>
      <c r="N41" s="709"/>
      <c r="T41" s="280">
        <v>0.75</v>
      </c>
      <c r="U41" s="280">
        <v>10</v>
      </c>
    </row>
    <row r="42" spans="1:21" ht="15" thickBot="1" x14ac:dyDescent="0.25">
      <c r="A42" s="709"/>
      <c r="B42" s="179" t="s">
        <v>10</v>
      </c>
      <c r="C42" s="697"/>
      <c r="D42" s="697"/>
      <c r="E42" s="697"/>
      <c r="F42" s="708"/>
      <c r="G42" s="709"/>
      <c r="H42" s="481"/>
      <c r="I42" s="710"/>
      <c r="J42" s="710"/>
      <c r="K42" s="710"/>
      <c r="L42" s="710"/>
      <c r="M42" s="711"/>
      <c r="N42" s="709"/>
      <c r="T42" s="280">
        <v>0.76249999999999996</v>
      </c>
      <c r="U42" s="280">
        <v>10.5</v>
      </c>
    </row>
    <row r="43" spans="1:21" ht="15" thickBot="1" x14ac:dyDescent="0.25">
      <c r="A43" s="709"/>
      <c r="B43" s="281"/>
      <c r="C43" s="700"/>
      <c r="D43" s="700"/>
      <c r="E43" s="700"/>
      <c r="F43" s="484"/>
      <c r="G43" s="704"/>
      <c r="H43" s="713"/>
      <c r="I43" s="700"/>
      <c r="J43" s="700"/>
      <c r="K43" s="700"/>
      <c r="L43" s="700"/>
      <c r="M43" s="484"/>
      <c r="N43" s="709"/>
      <c r="T43" s="280">
        <v>0.77500000000000002</v>
      </c>
      <c r="U43" s="280">
        <v>11</v>
      </c>
    </row>
    <row r="44" spans="1:21" ht="5.25" customHeight="1" thickBot="1" x14ac:dyDescent="0.25">
      <c r="A44" s="709"/>
      <c r="B44" s="184"/>
      <c r="C44" s="704"/>
      <c r="D44" s="704"/>
      <c r="E44" s="704"/>
      <c r="F44" s="704"/>
      <c r="G44" s="704"/>
      <c r="H44" s="184"/>
      <c r="I44" s="184"/>
      <c r="J44" s="184"/>
      <c r="K44" s="184"/>
      <c r="L44" s="184"/>
      <c r="M44" s="709"/>
      <c r="N44" s="709"/>
      <c r="T44" s="280"/>
      <c r="U44" s="280"/>
    </row>
    <row r="45" spans="1:21" ht="15" thickBot="1" x14ac:dyDescent="0.25">
      <c r="A45" s="709"/>
      <c r="B45" s="179" t="s">
        <v>23</v>
      </c>
      <c r="C45" s="179" t="s">
        <v>50</v>
      </c>
      <c r="D45" s="179"/>
      <c r="E45" s="778" t="s">
        <v>41</v>
      </c>
      <c r="F45" s="780"/>
      <c r="G45" s="780"/>
      <c r="H45" s="780"/>
      <c r="I45" s="780"/>
      <c r="J45" s="771"/>
      <c r="K45" s="282" t="s">
        <v>25</v>
      </c>
      <c r="L45" s="283" t="s">
        <v>42</v>
      </c>
      <c r="M45" s="282" t="s">
        <v>26</v>
      </c>
      <c r="N45" s="709"/>
      <c r="T45" s="280">
        <v>0.78749999999999998</v>
      </c>
      <c r="U45" s="280">
        <v>11.5</v>
      </c>
    </row>
    <row r="46" spans="1:21" ht="14.25" x14ac:dyDescent="0.2">
      <c r="A46" s="709"/>
      <c r="B46" s="284"/>
      <c r="C46" s="285"/>
      <c r="D46" s="568"/>
      <c r="E46" s="789" t="s">
        <v>36</v>
      </c>
      <c r="F46" s="790"/>
      <c r="G46" s="790"/>
      <c r="H46" s="790"/>
      <c r="I46" s="790"/>
      <c r="J46" s="773"/>
      <c r="K46" s="168">
        <v>0</v>
      </c>
      <c r="L46" s="169">
        <v>0</v>
      </c>
      <c r="M46" s="169">
        <f t="shared" ref="M46:M58" si="0">K46*L46</f>
        <v>0</v>
      </c>
      <c r="N46" s="709"/>
      <c r="T46" s="280">
        <v>0.8</v>
      </c>
      <c r="U46" s="280">
        <v>12</v>
      </c>
    </row>
    <row r="47" spans="1:21" ht="14.25" x14ac:dyDescent="0.2">
      <c r="A47" s="709"/>
      <c r="B47" s="284"/>
      <c r="C47" s="285"/>
      <c r="D47" s="285"/>
      <c r="E47" s="774" t="s">
        <v>36</v>
      </c>
      <c r="F47" s="775"/>
      <c r="G47" s="775"/>
      <c r="H47" s="775"/>
      <c r="I47" s="775"/>
      <c r="J47" s="776"/>
      <c r="K47" s="170">
        <v>0</v>
      </c>
      <c r="L47" s="171">
        <v>0</v>
      </c>
      <c r="M47" s="171">
        <f t="shared" si="0"/>
        <v>0</v>
      </c>
      <c r="N47" s="709"/>
      <c r="T47" s="280">
        <v>0.8125</v>
      </c>
      <c r="U47" s="280">
        <v>12.5</v>
      </c>
    </row>
    <row r="48" spans="1:21" ht="14.25" x14ac:dyDescent="0.2">
      <c r="A48" s="709"/>
      <c r="B48" s="284"/>
      <c r="C48" s="286"/>
      <c r="D48" s="285"/>
      <c r="E48" s="791"/>
      <c r="F48" s="775"/>
      <c r="G48" s="775"/>
      <c r="H48" s="775"/>
      <c r="I48" s="775"/>
      <c r="J48" s="776"/>
      <c r="K48" s="170">
        <v>0</v>
      </c>
      <c r="L48" s="171">
        <v>0</v>
      </c>
      <c r="M48" s="171">
        <f t="shared" si="0"/>
        <v>0</v>
      </c>
      <c r="N48" s="709"/>
      <c r="T48" s="280">
        <v>0.82499999999999996</v>
      </c>
      <c r="U48" s="280">
        <v>13</v>
      </c>
    </row>
    <row r="49" spans="1:24" ht="14.25" x14ac:dyDescent="0.2">
      <c r="A49" s="709"/>
      <c r="B49" s="284"/>
      <c r="C49" s="285"/>
      <c r="D49" s="287"/>
      <c r="E49" s="774"/>
      <c r="F49" s="775"/>
      <c r="G49" s="775"/>
      <c r="H49" s="775"/>
      <c r="I49" s="775"/>
      <c r="J49" s="776"/>
      <c r="K49" s="170">
        <v>0</v>
      </c>
      <c r="L49" s="171">
        <v>0</v>
      </c>
      <c r="M49" s="171">
        <f t="shared" si="0"/>
        <v>0</v>
      </c>
      <c r="N49" s="709"/>
      <c r="T49" s="280">
        <v>0.83750000000000002</v>
      </c>
      <c r="U49" s="280">
        <v>13.5</v>
      </c>
    </row>
    <row r="50" spans="1:24" ht="14.25" x14ac:dyDescent="0.2">
      <c r="A50" s="709"/>
      <c r="B50" s="284"/>
      <c r="C50" s="285"/>
      <c r="D50" s="533"/>
      <c r="E50" s="774"/>
      <c r="F50" s="775"/>
      <c r="G50" s="775"/>
      <c r="H50" s="775"/>
      <c r="I50" s="775"/>
      <c r="J50" s="776"/>
      <c r="K50" s="170">
        <v>0</v>
      </c>
      <c r="L50" s="171">
        <v>0</v>
      </c>
      <c r="M50" s="171">
        <f t="shared" si="0"/>
        <v>0</v>
      </c>
      <c r="N50" s="709"/>
      <c r="T50" s="280">
        <v>0.85</v>
      </c>
      <c r="U50" s="280">
        <v>14</v>
      </c>
      <c r="X50" s="710"/>
    </row>
    <row r="51" spans="1:24" ht="14.25" x14ac:dyDescent="0.2">
      <c r="A51" s="709"/>
      <c r="B51" s="284"/>
      <c r="C51" s="285"/>
      <c r="E51" s="774"/>
      <c r="F51" s="775"/>
      <c r="G51" s="775"/>
      <c r="H51" s="775"/>
      <c r="I51" s="775"/>
      <c r="J51" s="776"/>
      <c r="K51" s="170">
        <v>0</v>
      </c>
      <c r="L51" s="172">
        <v>0</v>
      </c>
      <c r="M51" s="171">
        <f t="shared" si="0"/>
        <v>0</v>
      </c>
      <c r="N51" s="709"/>
      <c r="T51" s="280">
        <v>0.86250000000000004</v>
      </c>
      <c r="U51" s="280">
        <v>14.5</v>
      </c>
      <c r="X51" s="710"/>
    </row>
    <row r="52" spans="1:24" ht="14.25" x14ac:dyDescent="0.2">
      <c r="A52" s="709"/>
      <c r="B52" s="284"/>
      <c r="C52" s="285"/>
      <c r="D52" s="288"/>
      <c r="E52" s="774"/>
      <c r="F52" s="775"/>
      <c r="G52" s="775"/>
      <c r="H52" s="775"/>
      <c r="I52" s="775"/>
      <c r="J52" s="776"/>
      <c r="K52" s="170">
        <v>0</v>
      </c>
      <c r="L52" s="171">
        <v>0</v>
      </c>
      <c r="M52" s="171">
        <f t="shared" si="0"/>
        <v>0</v>
      </c>
      <c r="N52" s="709"/>
      <c r="T52" s="280">
        <v>0.875</v>
      </c>
      <c r="U52" s="280">
        <v>15</v>
      </c>
      <c r="X52" s="289"/>
    </row>
    <row r="53" spans="1:24" ht="14.25" x14ac:dyDescent="0.2">
      <c r="A53" s="709"/>
      <c r="B53" s="284"/>
      <c r="C53" s="290"/>
      <c r="D53" s="533"/>
      <c r="E53" s="774"/>
      <c r="F53" s="775"/>
      <c r="G53" s="775"/>
      <c r="H53" s="775"/>
      <c r="I53" s="775"/>
      <c r="J53" s="776"/>
      <c r="K53" s="170">
        <v>0</v>
      </c>
      <c r="L53" s="171">
        <v>0</v>
      </c>
      <c r="M53" s="171">
        <f t="shared" si="0"/>
        <v>0</v>
      </c>
      <c r="N53" s="709"/>
      <c r="T53" s="280">
        <v>0.88749999999999996</v>
      </c>
      <c r="U53" s="280">
        <v>15.5</v>
      </c>
      <c r="X53" s="710"/>
    </row>
    <row r="54" spans="1:24" ht="14.25" x14ac:dyDescent="0.2">
      <c r="A54" s="709"/>
      <c r="B54" s="284"/>
      <c r="C54" s="290"/>
      <c r="E54" s="774"/>
      <c r="F54" s="775"/>
      <c r="G54" s="775"/>
      <c r="H54" s="775"/>
      <c r="I54" s="775"/>
      <c r="J54" s="776"/>
      <c r="K54" s="170">
        <v>0</v>
      </c>
      <c r="L54" s="171">
        <v>0</v>
      </c>
      <c r="M54" s="171">
        <f t="shared" si="0"/>
        <v>0</v>
      </c>
      <c r="N54" s="709"/>
      <c r="T54" s="280">
        <v>0.89999999999999902</v>
      </c>
      <c r="U54" s="280">
        <v>16</v>
      </c>
      <c r="X54" s="710"/>
    </row>
    <row r="55" spans="1:24" ht="14.25" x14ac:dyDescent="0.2">
      <c r="A55" s="709"/>
      <c r="B55" s="284"/>
      <c r="C55" s="792"/>
      <c r="D55" s="287"/>
      <c r="E55" s="774"/>
      <c r="F55" s="775"/>
      <c r="G55" s="775"/>
      <c r="H55" s="775"/>
      <c r="I55" s="775"/>
      <c r="J55" s="776"/>
      <c r="K55" s="170">
        <v>0</v>
      </c>
      <c r="L55" s="171">
        <v>0</v>
      </c>
      <c r="M55" s="171">
        <f t="shared" si="0"/>
        <v>0</v>
      </c>
      <c r="N55" s="709"/>
      <c r="T55" s="280">
        <v>0.91249999999999898</v>
      </c>
      <c r="U55" s="280">
        <v>16.5</v>
      </c>
      <c r="X55" s="710"/>
    </row>
    <row r="56" spans="1:24" ht="14.25" customHeight="1" x14ac:dyDescent="0.2">
      <c r="A56" s="709"/>
      <c r="B56" s="284"/>
      <c r="C56" s="792"/>
      <c r="D56" s="287"/>
      <c r="E56" s="774"/>
      <c r="F56" s="775"/>
      <c r="G56" s="775"/>
      <c r="H56" s="775"/>
      <c r="I56" s="775"/>
      <c r="J56" s="776"/>
      <c r="K56" s="170">
        <v>0</v>
      </c>
      <c r="L56" s="171">
        <v>0</v>
      </c>
      <c r="M56" s="171">
        <f t="shared" si="0"/>
        <v>0</v>
      </c>
      <c r="N56" s="709"/>
      <c r="T56" s="280">
        <v>0.92499999999999905</v>
      </c>
      <c r="U56" s="280">
        <v>17</v>
      </c>
      <c r="X56" s="710"/>
    </row>
    <row r="57" spans="1:24" ht="14.25" customHeight="1" x14ac:dyDescent="0.2">
      <c r="A57" s="709"/>
      <c r="B57" s="284"/>
      <c r="C57" s="792"/>
      <c r="D57" s="618"/>
      <c r="E57" s="774"/>
      <c r="F57" s="735"/>
      <c r="G57" s="735"/>
      <c r="H57" s="735"/>
      <c r="I57" s="735"/>
      <c r="J57" s="736"/>
      <c r="K57" s="170">
        <v>0</v>
      </c>
      <c r="L57" s="171">
        <v>0</v>
      </c>
      <c r="M57" s="171">
        <f>K57*L57</f>
        <v>0</v>
      </c>
      <c r="N57" s="709"/>
      <c r="T57" s="280"/>
      <c r="U57" s="280"/>
      <c r="X57" s="710"/>
    </row>
    <row r="58" spans="1:24" ht="18" customHeight="1" thickBot="1" x14ac:dyDescent="0.25">
      <c r="A58" s="709"/>
      <c r="B58" s="291"/>
      <c r="C58" s="793"/>
      <c r="D58" s="618"/>
      <c r="E58" s="794"/>
      <c r="F58" s="751"/>
      <c r="G58" s="751"/>
      <c r="H58" s="751"/>
      <c r="I58" s="751"/>
      <c r="J58" s="755"/>
      <c r="K58" s="173">
        <v>0</v>
      </c>
      <c r="L58" s="174">
        <v>0</v>
      </c>
      <c r="M58" s="174">
        <f t="shared" si="0"/>
        <v>0</v>
      </c>
      <c r="N58" s="709"/>
      <c r="T58" s="280">
        <v>0.937499999999999</v>
      </c>
      <c r="U58" s="280">
        <v>17.5</v>
      </c>
      <c r="X58" s="710"/>
    </row>
    <row r="59" spans="1:24" ht="15.75" thickBot="1" x14ac:dyDescent="0.25">
      <c r="A59" s="709"/>
      <c r="B59" s="801" t="s">
        <v>35</v>
      </c>
      <c r="C59" s="802"/>
      <c r="D59" s="802"/>
      <c r="E59" s="802"/>
      <c r="F59" s="802"/>
      <c r="G59" s="802"/>
      <c r="H59" s="802"/>
      <c r="I59" s="802"/>
      <c r="J59" s="771"/>
      <c r="K59" s="789" t="s">
        <v>11</v>
      </c>
      <c r="L59" s="803"/>
      <c r="M59" s="424">
        <f>SUM(M46:M58)</f>
        <v>0</v>
      </c>
      <c r="N59" s="709"/>
      <c r="T59" s="280">
        <v>0.94999999999999896</v>
      </c>
      <c r="U59" s="280">
        <v>18</v>
      </c>
      <c r="X59" s="710"/>
    </row>
    <row r="60" spans="1:24" ht="14.25" x14ac:dyDescent="0.2">
      <c r="A60" s="709"/>
      <c r="B60" s="733"/>
      <c r="C60" s="697"/>
      <c r="D60" s="697"/>
      <c r="E60" s="697"/>
      <c r="F60" s="697"/>
      <c r="G60" s="697"/>
      <c r="H60" s="697"/>
      <c r="I60" s="697"/>
      <c r="J60" s="699"/>
      <c r="K60" s="804" t="s">
        <v>88</v>
      </c>
      <c r="L60" s="805"/>
      <c r="M60" s="176">
        <v>0.67500000000000004</v>
      </c>
      <c r="N60" s="309"/>
      <c r="T60" s="280">
        <v>0.96249999999999902</v>
      </c>
      <c r="U60" s="280">
        <v>18.5</v>
      </c>
    </row>
    <row r="61" spans="1:24" ht="14.25" x14ac:dyDescent="0.2">
      <c r="A61" s="709"/>
      <c r="B61" s="292"/>
      <c r="C61" s="703"/>
      <c r="D61" s="703"/>
      <c r="E61" s="703"/>
      <c r="F61" s="703"/>
      <c r="G61" s="703"/>
      <c r="H61" s="703"/>
      <c r="I61" s="703"/>
      <c r="J61" s="712"/>
      <c r="K61" s="774" t="s">
        <v>89</v>
      </c>
      <c r="L61" s="735"/>
      <c r="M61" s="425">
        <f>M59*M60</f>
        <v>0</v>
      </c>
      <c r="N61" s="709"/>
      <c r="T61" s="280">
        <v>0.97499999999999898</v>
      </c>
      <c r="U61" s="280">
        <v>19</v>
      </c>
    </row>
    <row r="62" spans="1:24" ht="14.25" x14ac:dyDescent="0.2">
      <c r="A62" s="709"/>
      <c r="B62" s="292"/>
      <c r="C62" s="703"/>
      <c r="D62" s="703"/>
      <c r="E62" s="703"/>
      <c r="F62" s="703"/>
      <c r="G62" s="703"/>
      <c r="H62" s="703"/>
      <c r="I62" s="703"/>
      <c r="J62" s="712"/>
      <c r="K62" s="806" t="str">
        <f>IF(M62&lt;1,"SPA IS REQUIRED","REDUCTION FACTOR*")</f>
        <v>REDUCTION FACTOR*</v>
      </c>
      <c r="L62" s="807"/>
      <c r="M62" s="177">
        <v>1</v>
      </c>
      <c r="N62" s="709"/>
    </row>
    <row r="63" spans="1:24" ht="15" thickBot="1" x14ac:dyDescent="0.25">
      <c r="A63" s="709"/>
      <c r="B63" s="487"/>
      <c r="C63" s="701"/>
      <c r="D63" s="701"/>
      <c r="E63" s="701"/>
      <c r="F63" s="701"/>
      <c r="G63" s="701"/>
      <c r="H63" s="701"/>
      <c r="I63" s="701"/>
      <c r="J63" s="702"/>
      <c r="K63" s="774" t="s">
        <v>12</v>
      </c>
      <c r="L63" s="735"/>
      <c r="M63" s="425">
        <f>(M61*M62)</f>
        <v>0</v>
      </c>
      <c r="N63" s="709"/>
    </row>
    <row r="64" spans="1:24" ht="15" thickBot="1" x14ac:dyDescent="0.25">
      <c r="A64" s="709"/>
      <c r="B64" s="179" t="s">
        <v>64</v>
      </c>
      <c r="C64" s="744"/>
      <c r="D64" s="745"/>
      <c r="E64" s="745"/>
      <c r="F64" s="745"/>
      <c r="G64" s="745"/>
      <c r="H64" s="745"/>
      <c r="I64" s="745"/>
      <c r="J64" s="749"/>
      <c r="K64" s="774" t="s">
        <v>28</v>
      </c>
      <c r="L64" s="735"/>
      <c r="M64" s="178">
        <v>0</v>
      </c>
      <c r="N64" s="709"/>
    </row>
    <row r="65" spans="1:22" ht="15" thickBot="1" x14ac:dyDescent="0.25">
      <c r="A65" s="709"/>
      <c r="B65" s="713"/>
      <c r="C65" s="751"/>
      <c r="D65" s="751"/>
      <c r="E65" s="751"/>
      <c r="F65" s="751"/>
      <c r="G65" s="751"/>
      <c r="H65" s="751"/>
      <c r="I65" s="751"/>
      <c r="J65" s="755"/>
      <c r="K65" s="794" t="s">
        <v>29</v>
      </c>
      <c r="L65" s="750"/>
      <c r="M65" s="426">
        <f>SUM(M63:M64)</f>
        <v>0</v>
      </c>
      <c r="N65" s="709"/>
    </row>
    <row r="66" spans="1:22" ht="15" thickBot="1" x14ac:dyDescent="0.25">
      <c r="A66" s="709"/>
      <c r="B66" s="179" t="s">
        <v>33</v>
      </c>
      <c r="C66" s="697"/>
      <c r="D66" s="697"/>
      <c r="E66" s="697"/>
      <c r="F66" s="697"/>
      <c r="G66" s="697"/>
      <c r="H66" s="708"/>
      <c r="I66" s="808"/>
      <c r="J66" s="809"/>
      <c r="K66" s="795" t="s">
        <v>13</v>
      </c>
      <c r="L66" s="796"/>
      <c r="M66" s="797"/>
      <c r="N66" s="709"/>
    </row>
    <row r="67" spans="1:22" ht="15" thickBot="1" x14ac:dyDescent="0.25">
      <c r="A67" s="709"/>
      <c r="B67" s="481"/>
      <c r="C67" s="710"/>
      <c r="D67" s="710"/>
      <c r="E67" s="710"/>
      <c r="F67" s="710"/>
      <c r="G67" s="710"/>
      <c r="H67" s="711"/>
      <c r="I67" s="810"/>
      <c r="J67" s="811"/>
      <c r="K67" s="798"/>
      <c r="L67" s="799"/>
      <c r="M67" s="800"/>
      <c r="N67" s="709"/>
    </row>
    <row r="68" spans="1:22" ht="14.25" x14ac:dyDescent="0.2">
      <c r="A68" s="709"/>
      <c r="B68" s="826"/>
      <c r="C68" s="744"/>
      <c r="D68" s="744"/>
      <c r="E68" s="744"/>
      <c r="F68" s="744"/>
      <c r="G68" s="745"/>
      <c r="H68" s="697"/>
      <c r="I68" s="816"/>
      <c r="J68" s="817"/>
      <c r="K68" s="817"/>
      <c r="L68" s="817"/>
      <c r="M68" s="818"/>
      <c r="N68" s="709"/>
    </row>
    <row r="69" spans="1:22" ht="14.25" x14ac:dyDescent="0.2">
      <c r="A69" s="709"/>
      <c r="B69" s="813"/>
      <c r="C69" s="814"/>
      <c r="D69" s="814"/>
      <c r="E69" s="814"/>
      <c r="F69" s="814"/>
      <c r="G69" s="815"/>
      <c r="H69" s="714"/>
      <c r="I69" s="716"/>
      <c r="J69" s="717"/>
      <c r="K69" s="717"/>
      <c r="L69" s="717"/>
      <c r="M69" s="718"/>
      <c r="N69" s="709"/>
    </row>
    <row r="70" spans="1:22" ht="14.25" x14ac:dyDescent="0.2">
      <c r="A70" s="709"/>
      <c r="B70" s="813"/>
      <c r="C70" s="814"/>
      <c r="D70" s="814"/>
      <c r="E70" s="814"/>
      <c r="F70" s="814"/>
      <c r="G70" s="815"/>
      <c r="H70" s="714"/>
      <c r="I70" s="555"/>
      <c r="J70" s="556"/>
      <c r="K70" s="557"/>
      <c r="L70" s="717"/>
      <c r="M70" s="718"/>
      <c r="N70" s="709"/>
    </row>
    <row r="71" spans="1:22" ht="14.25" x14ac:dyDescent="0.2">
      <c r="A71" s="709"/>
      <c r="B71" s="813"/>
      <c r="C71" s="814"/>
      <c r="D71" s="814"/>
      <c r="E71" s="814"/>
      <c r="F71" s="814"/>
      <c r="G71" s="815"/>
      <c r="H71" s="714"/>
      <c r="I71" s="716"/>
      <c r="J71" s="719"/>
      <c r="K71" s="719"/>
      <c r="L71" s="719"/>
      <c r="M71" s="720"/>
      <c r="N71" s="709"/>
    </row>
    <row r="72" spans="1:22" ht="14.25" x14ac:dyDescent="0.2">
      <c r="A72" s="709"/>
      <c r="B72" s="562"/>
      <c r="C72" s="715"/>
      <c r="D72" s="715"/>
      <c r="E72" s="715"/>
      <c r="F72" s="715"/>
      <c r="G72" s="715"/>
      <c r="H72" s="715"/>
      <c r="I72" s="716"/>
      <c r="J72" s="717"/>
      <c r="K72" s="717"/>
      <c r="L72" s="717"/>
      <c r="M72" s="561"/>
      <c r="N72" s="709"/>
    </row>
    <row r="73" spans="1:22" ht="14.25" x14ac:dyDescent="0.2">
      <c r="A73" s="709"/>
      <c r="B73" s="813" t="s">
        <v>57</v>
      </c>
      <c r="C73" s="815"/>
      <c r="D73" s="815"/>
      <c r="E73" s="815"/>
      <c r="F73" s="815"/>
      <c r="G73" s="815"/>
      <c r="H73" s="815"/>
      <c r="I73" s="819" t="s">
        <v>62</v>
      </c>
      <c r="J73" s="820"/>
      <c r="K73" s="820"/>
      <c r="L73" s="820"/>
      <c r="M73" s="821"/>
      <c r="N73" s="704"/>
    </row>
    <row r="74" spans="1:22" ht="14.25" x14ac:dyDescent="0.2">
      <c r="A74" s="709"/>
      <c r="B74" s="822" t="s">
        <v>105</v>
      </c>
      <c r="C74" s="815"/>
      <c r="D74" s="815"/>
      <c r="E74" s="815"/>
      <c r="F74" s="815"/>
      <c r="G74" s="815"/>
      <c r="H74" s="815"/>
      <c r="I74" s="823" t="s">
        <v>102</v>
      </c>
      <c r="J74" s="824"/>
      <c r="K74" s="824"/>
      <c r="L74" s="824"/>
      <c r="M74" s="825"/>
      <c r="N74" s="709"/>
    </row>
    <row r="75" spans="1:22" ht="15" thickBot="1" x14ac:dyDescent="0.25">
      <c r="A75" s="709"/>
      <c r="B75" s="563"/>
      <c r="C75" s="564"/>
      <c r="D75" s="564"/>
      <c r="E75" s="564"/>
      <c r="F75" s="564"/>
      <c r="G75" s="564"/>
      <c r="H75" s="564"/>
      <c r="I75" s="713"/>
      <c r="J75" s="700"/>
      <c r="K75" s="294"/>
      <c r="L75" s="721" t="s">
        <v>103</v>
      </c>
      <c r="M75" s="251"/>
      <c r="N75" s="709"/>
    </row>
    <row r="76" spans="1:22" s="267" customFormat="1" ht="5.25" customHeight="1" x14ac:dyDescent="0.2">
      <c r="A76" s="709"/>
      <c r="B76" s="295"/>
      <c r="C76" s="295"/>
      <c r="D76" s="295"/>
      <c r="E76" s="295"/>
      <c r="F76" s="295"/>
      <c r="G76" s="295"/>
      <c r="H76" s="295"/>
      <c r="I76" s="295"/>
      <c r="J76" s="709"/>
      <c r="K76" s="295"/>
      <c r="L76" s="295"/>
      <c r="M76" s="295"/>
      <c r="N76" s="295"/>
      <c r="U76" s="240"/>
      <c r="V76" s="240"/>
    </row>
    <row r="77" spans="1:22" s="267" customFormat="1" ht="15" customHeight="1" x14ac:dyDescent="0.2">
      <c r="A77" s="240"/>
      <c r="B77" s="812" t="s">
        <v>113</v>
      </c>
      <c r="C77" s="812"/>
      <c r="D77" s="812"/>
      <c r="E77" s="812"/>
      <c r="F77" s="812"/>
      <c r="G77" s="812"/>
      <c r="H77" s="812"/>
      <c r="I77" s="812"/>
      <c r="J77" s="812"/>
      <c r="K77" s="812"/>
      <c r="L77" s="812"/>
      <c r="M77" s="812"/>
      <c r="N77" s="296"/>
      <c r="O77" s="297"/>
      <c r="P77" s="297"/>
      <c r="U77" s="240"/>
      <c r="V77" s="240"/>
    </row>
    <row r="78" spans="1:22" s="267" customFormat="1" ht="15" customHeight="1" x14ac:dyDescent="0.2">
      <c r="A78" s="240"/>
      <c r="B78" s="812"/>
      <c r="C78" s="812"/>
      <c r="D78" s="812"/>
      <c r="E78" s="812"/>
      <c r="F78" s="812"/>
      <c r="G78" s="812"/>
      <c r="H78" s="812"/>
      <c r="I78" s="812"/>
      <c r="J78" s="812"/>
      <c r="K78" s="812"/>
      <c r="L78" s="812"/>
      <c r="M78" s="812"/>
      <c r="N78" s="296"/>
      <c r="O78" s="297"/>
      <c r="P78" s="297"/>
      <c r="U78" s="240"/>
      <c r="V78" s="240"/>
    </row>
    <row r="79" spans="1:22" x14ac:dyDescent="0.2">
      <c r="B79" s="298"/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</row>
    <row r="80" spans="1:22" x14ac:dyDescent="0.2">
      <c r="B80" s="298"/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</row>
    <row r="81" spans="2:13" x14ac:dyDescent="0.2">
      <c r="B81" s="298"/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</row>
    <row r="82" spans="2:13" x14ac:dyDescent="0.2">
      <c r="B82" s="298"/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</row>
    <row r="83" spans="2:13" x14ac:dyDescent="0.2">
      <c r="B83" s="298"/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</row>
    <row r="84" spans="2:13" x14ac:dyDescent="0.2">
      <c r="B84" s="298"/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</row>
    <row r="85" spans="2:13" x14ac:dyDescent="0.2">
      <c r="B85" s="298"/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</row>
    <row r="86" spans="2:13" x14ac:dyDescent="0.2">
      <c r="B86" s="298"/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</row>
    <row r="87" spans="2:13" x14ac:dyDescent="0.2">
      <c r="B87" s="298"/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</row>
    <row r="88" spans="2:13" x14ac:dyDescent="0.2">
      <c r="B88" s="298"/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</row>
    <row r="89" spans="2:13" x14ac:dyDescent="0.2">
      <c r="B89" s="298"/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</row>
    <row r="90" spans="2:13" x14ac:dyDescent="0.2">
      <c r="B90" s="298"/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</row>
    <row r="91" spans="2:13" x14ac:dyDescent="0.2">
      <c r="B91" s="298"/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</row>
    <row r="92" spans="2:13" x14ac:dyDescent="0.2">
      <c r="B92" s="298"/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</row>
    <row r="93" spans="2:13" x14ac:dyDescent="0.2">
      <c r="B93" s="298"/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</row>
    <row r="94" spans="2:13" x14ac:dyDescent="0.2">
      <c r="B94" s="298"/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</row>
    <row r="95" spans="2:13" x14ac:dyDescent="0.2">
      <c r="B95" s="298"/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</row>
    <row r="96" spans="2:13" x14ac:dyDescent="0.2">
      <c r="B96" s="298"/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</row>
    <row r="97" spans="2:13" x14ac:dyDescent="0.2">
      <c r="B97" s="298"/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</row>
    <row r="98" spans="2:13" x14ac:dyDescent="0.2">
      <c r="B98" s="298"/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</row>
    <row r="99" spans="2:13" x14ac:dyDescent="0.2">
      <c r="B99" s="298"/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</row>
    <row r="100" spans="2:13" x14ac:dyDescent="0.2">
      <c r="B100" s="298"/>
      <c r="C100" s="298"/>
      <c r="D100" s="298"/>
      <c r="E100" s="298"/>
      <c r="F100" s="298"/>
      <c r="G100" s="298"/>
      <c r="H100" s="298"/>
      <c r="I100" s="298"/>
      <c r="J100" s="298"/>
    </row>
  </sheetData>
  <mergeCells count="73">
    <mergeCell ref="B2:D2"/>
    <mergeCell ref="E2:E7"/>
    <mergeCell ref="K2:M2"/>
    <mergeCell ref="C3:D3"/>
    <mergeCell ref="C4:D4"/>
    <mergeCell ref="C5:D5"/>
    <mergeCell ref="C6:D6"/>
    <mergeCell ref="E9:G9"/>
    <mergeCell ref="I9:J9"/>
    <mergeCell ref="L9:M9"/>
    <mergeCell ref="E10:G10"/>
    <mergeCell ref="I10:J10"/>
    <mergeCell ref="L10:M10"/>
    <mergeCell ref="K33:M33"/>
    <mergeCell ref="I12:M12"/>
    <mergeCell ref="I17:J17"/>
    <mergeCell ref="Q25:R25"/>
    <mergeCell ref="H26:J26"/>
    <mergeCell ref="L26:M26"/>
    <mergeCell ref="L27:M27"/>
    <mergeCell ref="H28:K28"/>
    <mergeCell ref="B31:C31"/>
    <mergeCell ref="K31:M31"/>
    <mergeCell ref="B32:C32"/>
    <mergeCell ref="K32:M32"/>
    <mergeCell ref="E52:J52"/>
    <mergeCell ref="C36:E36"/>
    <mergeCell ref="H36:K36"/>
    <mergeCell ref="C37:E37"/>
    <mergeCell ref="H37:K37"/>
    <mergeCell ref="E45:J45"/>
    <mergeCell ref="E46:J46"/>
    <mergeCell ref="E47:J47"/>
    <mergeCell ref="E48:J48"/>
    <mergeCell ref="E49:J49"/>
    <mergeCell ref="E50:J50"/>
    <mergeCell ref="E51:J51"/>
    <mergeCell ref="E53:J53"/>
    <mergeCell ref="E54:J54"/>
    <mergeCell ref="C55:C58"/>
    <mergeCell ref="E55:J55"/>
    <mergeCell ref="E56:J56"/>
    <mergeCell ref="E57:J57"/>
    <mergeCell ref="E58:J58"/>
    <mergeCell ref="B68:C68"/>
    <mergeCell ref="D68:E68"/>
    <mergeCell ref="F68:G68"/>
    <mergeCell ref="I68:M68"/>
    <mergeCell ref="B59:J59"/>
    <mergeCell ref="K59:L59"/>
    <mergeCell ref="K60:L60"/>
    <mergeCell ref="K61:L61"/>
    <mergeCell ref="K62:L62"/>
    <mergeCell ref="K63:L63"/>
    <mergeCell ref="C64:J65"/>
    <mergeCell ref="K64:L64"/>
    <mergeCell ref="K65:L65"/>
    <mergeCell ref="I66:J67"/>
    <mergeCell ref="K66:M67"/>
    <mergeCell ref="B69:C69"/>
    <mergeCell ref="D69:E69"/>
    <mergeCell ref="F69:G69"/>
    <mergeCell ref="B70:C70"/>
    <mergeCell ref="D70:E70"/>
    <mergeCell ref="F70:G70"/>
    <mergeCell ref="B77:M78"/>
    <mergeCell ref="B71:C71"/>
    <mergeCell ref="D71:E71"/>
    <mergeCell ref="F71:G71"/>
    <mergeCell ref="B73:H73"/>
    <mergeCell ref="I73:M73"/>
    <mergeCell ref="B74:H74"/>
    <mergeCell ref="I74:M74"/>
  </mergeCells>
  <conditionalFormatting sqref="I68:M68">
    <cfRule type="containsText" dxfId="2" priority="1" operator="containsText" text="ex">
      <formula>NOT(ISERROR(SEARCH("ex",I68)))</formula>
    </cfRule>
  </conditionalFormatting>
  <hyperlinks>
    <hyperlink ref="I74" r:id="rId1"/>
  </hyperlinks>
  <pageMargins left="0.7" right="0.7" top="0.75" bottom="0.75" header="0.3" footer="0.3"/>
  <pageSetup scale="55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5" name="Check Box 1">
              <controlPr defaultSize="0" autoFill="0" autoLine="0" autoPict="0">
                <anchor moveWithCells="1">
                  <from>
                    <xdr:col>2</xdr:col>
                    <xdr:colOff>133350</xdr:colOff>
                    <xdr:row>65</xdr:row>
                    <xdr:rowOff>47625</xdr:rowOff>
                  </from>
                  <to>
                    <xdr:col>3</xdr:col>
                    <xdr:colOff>381000</xdr:colOff>
                    <xdr:row>66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6" name="Check Box 2">
              <controlPr defaultSize="0" autoFill="0" autoLine="0" autoPict="0">
                <anchor moveWithCells="1">
                  <from>
                    <xdr:col>4</xdr:col>
                    <xdr:colOff>38100</xdr:colOff>
                    <xdr:row>65</xdr:row>
                    <xdr:rowOff>57150</xdr:rowOff>
                  </from>
                  <to>
                    <xdr:col>5</xdr:col>
                    <xdr:colOff>657225</xdr:colOff>
                    <xdr:row>66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7" name="Check Box 3">
              <controlPr locked="0" defaultSize="0" autoFill="0" autoLine="0" autoPict="0">
                <anchor moveWithCells="1">
                  <from>
                    <xdr:col>2</xdr:col>
                    <xdr:colOff>123825</xdr:colOff>
                    <xdr:row>46</xdr:row>
                    <xdr:rowOff>0</xdr:rowOff>
                  </from>
                  <to>
                    <xdr:col>2</xdr:col>
                    <xdr:colOff>942975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locked="0" defaultSize="0" autoFill="0" autoLine="0" autoPict="0">
                <anchor moveWithCells="1">
                  <from>
                    <xdr:col>2</xdr:col>
                    <xdr:colOff>123825</xdr:colOff>
                    <xdr:row>48</xdr:row>
                    <xdr:rowOff>0</xdr:rowOff>
                  </from>
                  <to>
                    <xdr:col>2</xdr:col>
                    <xdr:colOff>942975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Check Box 6">
              <controlPr locked="0" defaultSize="0" autoFill="0" autoLine="0" autoPict="0">
                <anchor moveWithCells="1">
                  <from>
                    <xdr:col>2</xdr:col>
                    <xdr:colOff>123825</xdr:colOff>
                    <xdr:row>47</xdr:row>
                    <xdr:rowOff>19050</xdr:rowOff>
                  </from>
                  <to>
                    <xdr:col>2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Check Box 7">
              <controlPr locked="0" defaultSize="0" autoFill="0" autoLine="0" autoPict="0">
                <anchor moveWithCells="1">
                  <from>
                    <xdr:col>2</xdr:col>
                    <xdr:colOff>123825</xdr:colOff>
                    <xdr:row>50</xdr:row>
                    <xdr:rowOff>9525</xdr:rowOff>
                  </from>
                  <to>
                    <xdr:col>2</xdr:col>
                    <xdr:colOff>942975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Check Box 8">
              <controlPr locked="0" defaultSize="0" autoFill="0" autoLine="0" autoPict="0">
                <anchor moveWithCells="1">
                  <from>
                    <xdr:col>2</xdr:col>
                    <xdr:colOff>123825</xdr:colOff>
                    <xdr:row>49</xdr:row>
                    <xdr:rowOff>9525</xdr:rowOff>
                  </from>
                  <to>
                    <xdr:col>2</xdr:col>
                    <xdr:colOff>942975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2" name="Check Box 9">
              <controlPr defaultSize="0" autoFill="0" autoLine="0" autoPict="0">
                <anchor moveWithCells="1">
                  <from>
                    <xdr:col>9</xdr:col>
                    <xdr:colOff>400050</xdr:colOff>
                    <xdr:row>26</xdr:row>
                    <xdr:rowOff>171450</xdr:rowOff>
                  </from>
                  <to>
                    <xdr:col>12</xdr:col>
                    <xdr:colOff>123825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3" name="Check Box 10">
              <controlPr defaultSize="0" autoFill="0" autoLine="0" autoPict="0">
                <anchor moveWithCells="1">
                  <from>
                    <xdr:col>7</xdr:col>
                    <xdr:colOff>447675</xdr:colOff>
                    <xdr:row>26</xdr:row>
                    <xdr:rowOff>38100</xdr:rowOff>
                  </from>
                  <to>
                    <xdr:col>9</xdr:col>
                    <xdr:colOff>152400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4" name="Check Box 11">
              <controlPr defaultSize="0" autoFill="0" autoLine="0" autoPict="0">
                <anchor moveWithCells="1">
                  <from>
                    <xdr:col>7</xdr:col>
                    <xdr:colOff>447675</xdr:colOff>
                    <xdr:row>27</xdr:row>
                    <xdr:rowOff>104775</xdr:rowOff>
                  </from>
                  <to>
                    <xdr:col>9</xdr:col>
                    <xdr:colOff>152400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5" name="Check Box 12">
              <controlPr defaultSize="0" autoFill="0" autoLine="0" autoPict="0">
                <anchor moveWithCells="1">
                  <from>
                    <xdr:col>8</xdr:col>
                    <xdr:colOff>85725</xdr:colOff>
                    <xdr:row>30</xdr:row>
                    <xdr:rowOff>142875</xdr:rowOff>
                  </from>
                  <to>
                    <xdr:col>9</xdr:col>
                    <xdr:colOff>95250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6" name="Check Box 13">
              <controlPr defaultSize="0" autoFill="0" autoLine="0" autoPict="0">
                <anchor moveWithCells="1">
                  <from>
                    <xdr:col>8</xdr:col>
                    <xdr:colOff>85725</xdr:colOff>
                    <xdr:row>32</xdr:row>
                    <xdr:rowOff>0</xdr:rowOff>
                  </from>
                  <to>
                    <xdr:col>10</xdr:col>
                    <xdr:colOff>47625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7" name="Check Box 14">
              <controlPr defaultSize="0" autoFill="0" autoLine="0" autoPict="0">
                <anchor moveWithCells="1">
                  <from>
                    <xdr:col>2</xdr:col>
                    <xdr:colOff>171450</xdr:colOff>
                    <xdr:row>35</xdr:row>
                    <xdr:rowOff>66675</xdr:rowOff>
                  </from>
                  <to>
                    <xdr:col>3</xdr:col>
                    <xdr:colOff>600075</xdr:colOff>
                    <xdr:row>36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8" name="Check Box 15">
              <controlPr defaultSize="0" autoFill="0" autoLine="0" autoPict="0">
                <anchor moveWithCells="1">
                  <from>
                    <xdr:col>2</xdr:col>
                    <xdr:colOff>390525</xdr:colOff>
                    <xdr:row>41</xdr:row>
                    <xdr:rowOff>95250</xdr:rowOff>
                  </from>
                  <to>
                    <xdr:col>3</xdr:col>
                    <xdr:colOff>600075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9" name="Check Box 16">
              <controlPr defaultSize="0" autoFill="0" autoLine="0" autoPict="0">
                <anchor moveWithCells="1">
                  <from>
                    <xdr:col>4</xdr:col>
                    <xdr:colOff>647700</xdr:colOff>
                    <xdr:row>41</xdr:row>
                    <xdr:rowOff>47625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20" name="Check Box 17">
              <controlPr locked="0" defaultSize="0" autoFill="0" autoLine="0" autoPict="0">
                <anchor moveWithCells="1">
                  <from>
                    <xdr:col>2</xdr:col>
                    <xdr:colOff>123825</xdr:colOff>
                    <xdr:row>51</xdr:row>
                    <xdr:rowOff>9525</xdr:rowOff>
                  </from>
                  <to>
                    <xdr:col>2</xdr:col>
                    <xdr:colOff>942975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21" name="Check Box 19">
              <controlPr defaultSize="0" autoFill="0" autoLine="0" autoPict="0">
                <anchor moveWithCells="1">
                  <from>
                    <xdr:col>2</xdr:col>
                    <xdr:colOff>123825</xdr:colOff>
                    <xdr:row>38</xdr:row>
                    <xdr:rowOff>0</xdr:rowOff>
                  </from>
                  <to>
                    <xdr:col>3</xdr:col>
                    <xdr:colOff>409575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22" name="Check Box 20">
              <controlPr defaultSize="0" autoFill="0" autoLine="0" autoPict="0">
                <anchor moveWithCells="1">
                  <from>
                    <xdr:col>2</xdr:col>
                    <xdr:colOff>123825</xdr:colOff>
                    <xdr:row>38</xdr:row>
                    <xdr:rowOff>219075</xdr:rowOff>
                  </from>
                  <to>
                    <xdr:col>2</xdr:col>
                    <xdr:colOff>685800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23" name="Check Box 21">
              <controlPr defaultSize="0" autoFill="0" autoLine="0" autoPict="0">
                <anchor moveWithCells="1">
                  <from>
                    <xdr:col>3</xdr:col>
                    <xdr:colOff>1085850</xdr:colOff>
                    <xdr:row>38</xdr:row>
                    <xdr:rowOff>200025</xdr:rowOff>
                  </from>
                  <to>
                    <xdr:col>4</xdr:col>
                    <xdr:colOff>247650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4" name="Check Box 22">
              <controlPr defaultSize="0" autoFill="0" autoLine="0" autoPict="0">
                <anchor moveWithCells="1">
                  <from>
                    <xdr:col>3</xdr:col>
                    <xdr:colOff>1085850</xdr:colOff>
                    <xdr:row>38</xdr:row>
                    <xdr:rowOff>0</xdr:rowOff>
                  </from>
                  <to>
                    <xdr:col>4</xdr:col>
                    <xdr:colOff>304800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5" name="Check Box 23">
              <controlPr defaultSize="0" autoFill="0" autoLine="0" autoPict="0">
                <anchor moveWithCells="1">
                  <from>
                    <xdr:col>3</xdr:col>
                    <xdr:colOff>1000125</xdr:colOff>
                    <xdr:row>41</xdr:row>
                    <xdr:rowOff>47625</xdr:rowOff>
                  </from>
                  <to>
                    <xdr:col>4</xdr:col>
                    <xdr:colOff>428625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6" name="Check Box 24">
              <controlPr locked="0" defaultSize="0" autoFill="0" autoLine="0" autoPict="0">
                <anchor moveWithCells="1">
                  <from>
                    <xdr:col>2</xdr:col>
                    <xdr:colOff>133350</xdr:colOff>
                    <xdr:row>52</xdr:row>
                    <xdr:rowOff>0</xdr:rowOff>
                  </from>
                  <to>
                    <xdr:col>3</xdr:col>
                    <xdr:colOff>9525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27" name="Check Box 31">
              <controlPr defaultSize="0" autoFill="0" autoLine="0" autoPict="0">
                <anchor moveWithCells="1">
                  <from>
                    <xdr:col>1</xdr:col>
                    <xdr:colOff>133350</xdr:colOff>
                    <xdr:row>46</xdr:row>
                    <xdr:rowOff>152400</xdr:rowOff>
                  </from>
                  <to>
                    <xdr:col>1</xdr:col>
                    <xdr:colOff>733425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28" name="Check Box 32">
              <controlPr defaultSize="0" autoFill="0" autoLine="0" autoPict="0">
                <anchor moveWithCells="1">
                  <from>
                    <xdr:col>1</xdr:col>
                    <xdr:colOff>142875</xdr:colOff>
                    <xdr:row>48</xdr:row>
                    <xdr:rowOff>9525</xdr:rowOff>
                  </from>
                  <to>
                    <xdr:col>1</xdr:col>
                    <xdr:colOff>742950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29" name="Check Box 33">
              <controlPr defaultSize="0" autoFill="0" autoLine="0" autoPict="0">
                <anchor moveWithCells="1">
                  <from>
                    <xdr:col>1</xdr:col>
                    <xdr:colOff>142875</xdr:colOff>
                    <xdr:row>49</xdr:row>
                    <xdr:rowOff>0</xdr:rowOff>
                  </from>
                  <to>
                    <xdr:col>1</xdr:col>
                    <xdr:colOff>742950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0" name="Check Box 34">
              <controlPr defaultSize="0" autoFill="0" autoLine="0" autoPict="0">
                <anchor moveWithCells="1">
                  <from>
                    <xdr:col>1</xdr:col>
                    <xdr:colOff>142875</xdr:colOff>
                    <xdr:row>50</xdr:row>
                    <xdr:rowOff>0</xdr:rowOff>
                  </from>
                  <to>
                    <xdr:col>1</xdr:col>
                    <xdr:colOff>742950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1" name="Check Box 35">
              <controlPr defaultSize="0" autoFill="0" autoLine="0" autoPict="0">
                <anchor moveWithCells="1">
                  <from>
                    <xdr:col>1</xdr:col>
                    <xdr:colOff>142875</xdr:colOff>
                    <xdr:row>51</xdr:row>
                    <xdr:rowOff>0</xdr:rowOff>
                  </from>
                  <to>
                    <xdr:col>1</xdr:col>
                    <xdr:colOff>742950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2" name="Check Box 36">
              <controlPr defaultSize="0" autoFill="0" autoLine="0" autoPict="0">
                <anchor moveWithCells="1">
                  <from>
                    <xdr:col>1</xdr:col>
                    <xdr:colOff>142875</xdr:colOff>
                    <xdr:row>51</xdr:row>
                    <xdr:rowOff>123825</xdr:rowOff>
                  </from>
                  <to>
                    <xdr:col>1</xdr:col>
                    <xdr:colOff>742950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33" name="Check Box 37">
              <controlPr defaultSize="0" autoFill="0" autoLine="0" autoPict="0">
                <anchor moveWithCells="1">
                  <from>
                    <xdr:col>1</xdr:col>
                    <xdr:colOff>142875</xdr:colOff>
                    <xdr:row>52</xdr:row>
                    <xdr:rowOff>114300</xdr:rowOff>
                  </from>
                  <to>
                    <xdr:col>1</xdr:col>
                    <xdr:colOff>742950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r:id="rId34" name="Check Box 42">
              <controlPr defaultSize="0" autoFill="0" autoLine="0" autoPict="0">
                <anchor moveWithCells="1">
                  <from>
                    <xdr:col>1</xdr:col>
                    <xdr:colOff>133350</xdr:colOff>
                    <xdr:row>45</xdr:row>
                    <xdr:rowOff>142875</xdr:rowOff>
                  </from>
                  <to>
                    <xdr:col>1</xdr:col>
                    <xdr:colOff>733425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r:id="rId35" name="Check Box 43">
              <controlPr defaultSize="0" autoFill="0" autoLine="0" autoPict="0">
                <anchor moveWithCells="1">
                  <from>
                    <xdr:col>1</xdr:col>
                    <xdr:colOff>142875</xdr:colOff>
                    <xdr:row>55</xdr:row>
                    <xdr:rowOff>114300</xdr:rowOff>
                  </from>
                  <to>
                    <xdr:col>1</xdr:col>
                    <xdr:colOff>742950</xdr:colOff>
                    <xdr:row>57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indexed="10"/>
    <pageSetUpPr fitToPage="1"/>
  </sheetPr>
  <dimension ref="A1:X98"/>
  <sheetViews>
    <sheetView showGridLines="0" topLeftCell="A7" zoomScale="80" zoomScaleNormal="80" workbookViewId="0">
      <selection activeCell="H39" sqref="H39"/>
    </sheetView>
  </sheetViews>
  <sheetFormatPr defaultColWidth="9.28515625" defaultRowHeight="12.75" x14ac:dyDescent="0.2"/>
  <cols>
    <col min="1" max="1" width="0.7109375" style="240" customWidth="1"/>
    <col min="2" max="2" width="14.7109375" style="240" customWidth="1"/>
    <col min="3" max="3" width="16.28515625" style="240" customWidth="1"/>
    <col min="4" max="4" width="23" style="240" customWidth="1"/>
    <col min="5" max="5" width="12.7109375" style="240" customWidth="1"/>
    <col min="6" max="6" width="12.42578125" style="240" customWidth="1"/>
    <col min="7" max="7" width="1.42578125" style="240" customWidth="1"/>
    <col min="8" max="8" width="14.7109375" style="240" customWidth="1"/>
    <col min="9" max="9" width="9.28515625" style="240"/>
    <col min="10" max="10" width="9.28515625" style="240" customWidth="1"/>
    <col min="11" max="11" width="11.5703125" style="240" customWidth="1"/>
    <col min="12" max="12" width="10.28515625" style="240" customWidth="1"/>
    <col min="13" max="13" width="12.7109375" style="240" customWidth="1"/>
    <col min="14" max="14" width="1.28515625" style="240" customWidth="1"/>
    <col min="15" max="18" width="9.28515625" style="240"/>
    <col min="19" max="21" width="0" style="240" hidden="1" customWidth="1"/>
    <col min="22" max="16384" width="9.28515625" style="240"/>
  </cols>
  <sheetData>
    <row r="1" spans="1:23" ht="4.5" customHeight="1" thickBot="1" x14ac:dyDescent="0.25">
      <c r="A1" s="239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23" ht="15.75" thickBot="1" x14ac:dyDescent="0.25">
      <c r="A2" s="239"/>
      <c r="B2" s="760" t="s">
        <v>61</v>
      </c>
      <c r="C2" s="761"/>
      <c r="D2" s="762"/>
      <c r="E2" s="737"/>
      <c r="F2" s="676"/>
      <c r="G2" s="676"/>
      <c r="H2" s="676"/>
      <c r="I2" s="676"/>
      <c r="J2" s="677"/>
      <c r="K2" s="763" t="s">
        <v>71</v>
      </c>
      <c r="L2" s="764"/>
      <c r="M2" s="765"/>
      <c r="N2" s="239"/>
    </row>
    <row r="3" spans="1:23" ht="22.5" x14ac:dyDescent="0.2">
      <c r="A3" s="239"/>
      <c r="B3" s="182" t="s">
        <v>54</v>
      </c>
      <c r="C3" s="766" t="s">
        <v>36</v>
      </c>
      <c r="D3" s="767"/>
      <c r="E3" s="738"/>
      <c r="F3" s="673" t="s">
        <v>118</v>
      </c>
      <c r="G3" s="674"/>
      <c r="H3" s="674"/>
      <c r="I3" s="674"/>
      <c r="J3" s="671"/>
      <c r="K3" s="161" t="s">
        <v>72</v>
      </c>
      <c r="L3" s="299"/>
      <c r="M3" s="300"/>
      <c r="N3" s="239"/>
    </row>
    <row r="4" spans="1:23" ht="18" x14ac:dyDescent="0.2">
      <c r="A4" s="239"/>
      <c r="B4" s="182" t="s">
        <v>0</v>
      </c>
      <c r="C4" s="735"/>
      <c r="D4" s="736"/>
      <c r="E4" s="738"/>
      <c r="F4" s="691" t="s">
        <v>110</v>
      </c>
      <c r="G4" s="672"/>
      <c r="H4" s="672"/>
      <c r="I4" s="672"/>
      <c r="J4" s="671"/>
      <c r="K4" s="301"/>
      <c r="L4" s="302"/>
      <c r="M4" s="303"/>
      <c r="N4" s="239"/>
    </row>
    <row r="5" spans="1:23" ht="14.25" x14ac:dyDescent="0.2">
      <c r="A5" s="239"/>
      <c r="B5" s="182" t="s">
        <v>2</v>
      </c>
      <c r="C5" s="735" t="s">
        <v>36</v>
      </c>
      <c r="D5" s="736"/>
      <c r="E5" s="738"/>
      <c r="F5" s="678"/>
      <c r="G5" s="678"/>
      <c r="H5" s="678"/>
      <c r="I5" s="678"/>
      <c r="J5" s="679"/>
      <c r="K5" s="304"/>
      <c r="L5" s="302"/>
      <c r="M5" s="303"/>
      <c r="N5" s="239"/>
    </row>
    <row r="6" spans="1:23" ht="14.25" x14ac:dyDescent="0.2">
      <c r="A6" s="239"/>
      <c r="B6" s="182" t="s">
        <v>53</v>
      </c>
      <c r="C6" s="735" t="s">
        <v>36</v>
      </c>
      <c r="D6" s="736"/>
      <c r="E6" s="738"/>
      <c r="F6" s="678"/>
      <c r="G6" s="678"/>
      <c r="H6" s="678"/>
      <c r="I6" s="678"/>
      <c r="J6" s="679"/>
      <c r="K6" s="305"/>
      <c r="L6" s="302"/>
      <c r="M6" s="303"/>
      <c r="N6" s="239"/>
    </row>
    <row r="7" spans="1:23" ht="5.25" customHeight="1" thickBot="1" x14ac:dyDescent="0.25">
      <c r="A7" s="239"/>
      <c r="B7" s="224"/>
      <c r="C7" s="29"/>
      <c r="D7" s="225"/>
      <c r="E7" s="739"/>
      <c r="F7" s="680"/>
      <c r="G7" s="680"/>
      <c r="H7" s="680"/>
      <c r="I7" s="680"/>
      <c r="J7" s="681"/>
      <c r="K7" s="306"/>
      <c r="L7" s="307"/>
      <c r="M7" s="308"/>
      <c r="N7" s="239"/>
    </row>
    <row r="8" spans="1:23" ht="4.5" customHeight="1" thickBot="1" x14ac:dyDescent="0.25">
      <c r="A8" s="239"/>
      <c r="B8" s="10"/>
      <c r="C8" s="10"/>
      <c r="D8" s="10"/>
      <c r="E8" s="239"/>
      <c r="F8" s="239"/>
      <c r="G8" s="239"/>
      <c r="H8" s="239"/>
      <c r="I8" s="239"/>
      <c r="J8" s="239"/>
      <c r="K8" s="3"/>
      <c r="L8" s="339"/>
      <c r="M8" s="339"/>
      <c r="N8" s="239"/>
    </row>
    <row r="9" spans="1:23" ht="15" x14ac:dyDescent="0.2">
      <c r="A9" s="239"/>
      <c r="B9" s="241" t="s">
        <v>59</v>
      </c>
      <c r="C9" s="18"/>
      <c r="D9" s="18" t="s">
        <v>54</v>
      </c>
      <c r="E9" s="744"/>
      <c r="F9" s="745"/>
      <c r="G9" s="746"/>
      <c r="H9" s="18" t="s">
        <v>54</v>
      </c>
      <c r="I9" s="747"/>
      <c r="J9" s="746"/>
      <c r="K9" s="18" t="s">
        <v>54</v>
      </c>
      <c r="L9" s="748"/>
      <c r="M9" s="749"/>
      <c r="N9" s="239"/>
    </row>
    <row r="10" spans="1:23" ht="15.75" thickBot="1" x14ac:dyDescent="0.25">
      <c r="A10" s="239"/>
      <c r="B10" s="242" t="s">
        <v>56</v>
      </c>
      <c r="C10" s="29"/>
      <c r="D10" s="29" t="s">
        <v>53</v>
      </c>
      <c r="E10" s="750"/>
      <c r="F10" s="751"/>
      <c r="G10" s="752"/>
      <c r="H10" s="29" t="s">
        <v>53</v>
      </c>
      <c r="I10" s="753"/>
      <c r="J10" s="752"/>
      <c r="K10" s="29" t="s">
        <v>53</v>
      </c>
      <c r="L10" s="754"/>
      <c r="M10" s="755"/>
      <c r="N10" s="239"/>
    </row>
    <row r="11" spans="1:23" ht="7.5" customHeight="1" thickBot="1" x14ac:dyDescent="0.25">
      <c r="A11" s="239"/>
      <c r="B11" s="10"/>
      <c r="C11" s="10"/>
      <c r="D11" s="10"/>
      <c r="E11" s="10"/>
      <c r="F11" s="10"/>
      <c r="G11" s="10"/>
      <c r="H11" s="10"/>
      <c r="I11" s="243"/>
      <c r="J11" s="10"/>
      <c r="K11" s="10"/>
      <c r="L11" s="244"/>
      <c r="M11" s="244"/>
      <c r="N11" s="239"/>
    </row>
    <row r="12" spans="1:23" ht="13.9" customHeight="1" thickBot="1" x14ac:dyDescent="0.25">
      <c r="A12" s="239"/>
      <c r="B12" s="179" t="s">
        <v>79</v>
      </c>
      <c r="C12" s="245"/>
      <c r="D12" s="245"/>
      <c r="E12" s="179" t="s">
        <v>70</v>
      </c>
      <c r="F12" s="246"/>
      <c r="G12" s="10"/>
      <c r="H12" s="247" t="s">
        <v>19</v>
      </c>
      <c r="I12" s="756"/>
      <c r="J12" s="756"/>
      <c r="K12" s="756"/>
      <c r="L12" s="756"/>
      <c r="M12" s="757"/>
      <c r="N12" s="239"/>
    </row>
    <row r="13" spans="1:23" ht="16.149999999999999" customHeight="1" thickBot="1" x14ac:dyDescent="0.25">
      <c r="A13" s="239"/>
      <c r="B13" s="248"/>
      <c r="C13" s="249"/>
      <c r="D13" s="249"/>
      <c r="E13" s="250"/>
      <c r="F13" s="251"/>
      <c r="G13" s="10"/>
      <c r="H13" s="252" t="s">
        <v>20</v>
      </c>
      <c r="I13" s="8"/>
      <c r="J13" s="253"/>
      <c r="K13" s="253"/>
      <c r="L13" s="253"/>
      <c r="M13" s="254"/>
      <c r="N13" s="239"/>
      <c r="P13" s="253"/>
      <c r="Q13" s="253"/>
      <c r="R13" s="253"/>
      <c r="S13" s="253"/>
      <c r="T13" s="253"/>
      <c r="U13" s="253"/>
      <c r="V13" s="253"/>
      <c r="W13" s="253"/>
    </row>
    <row r="14" spans="1:23" ht="5.65" customHeight="1" thickBot="1" x14ac:dyDescent="0.25">
      <c r="A14" s="239"/>
      <c r="B14" s="239"/>
      <c r="C14" s="239"/>
      <c r="D14" s="239"/>
      <c r="E14" s="239"/>
      <c r="F14" s="239"/>
      <c r="G14" s="10"/>
      <c r="H14" s="9"/>
      <c r="I14" s="253"/>
      <c r="J14" s="253"/>
      <c r="K14" s="253"/>
      <c r="L14" s="253"/>
      <c r="M14" s="254"/>
      <c r="N14" s="239"/>
      <c r="P14" s="253"/>
      <c r="Q14" s="253"/>
      <c r="R14" s="253"/>
      <c r="S14" s="253"/>
      <c r="T14" s="253"/>
      <c r="U14" s="253"/>
      <c r="V14" s="253"/>
      <c r="W14" s="253"/>
    </row>
    <row r="15" spans="1:23" ht="15" thickBot="1" x14ac:dyDescent="0.25">
      <c r="A15" s="239"/>
      <c r="B15" s="179" t="s">
        <v>4</v>
      </c>
      <c r="C15" s="245"/>
      <c r="D15" s="245"/>
      <c r="E15" s="245"/>
      <c r="F15" s="246"/>
      <c r="G15" s="10"/>
      <c r="H15" s="255"/>
      <c r="I15" s="253"/>
      <c r="J15" s="253"/>
      <c r="K15" s="253"/>
      <c r="L15" s="253"/>
      <c r="M15" s="254"/>
      <c r="N15" s="239"/>
      <c r="P15" s="253"/>
      <c r="Q15" s="253"/>
      <c r="R15" s="253"/>
      <c r="S15" s="253"/>
      <c r="T15" s="253"/>
      <c r="U15" s="253"/>
      <c r="V15" s="253"/>
      <c r="W15" s="253"/>
    </row>
    <row r="16" spans="1:23" ht="15" thickBot="1" x14ac:dyDescent="0.25">
      <c r="A16" s="239"/>
      <c r="B16" s="256"/>
      <c r="F16" s="257"/>
      <c r="G16" s="10"/>
      <c r="H16" s="255"/>
      <c r="I16" s="253"/>
      <c r="J16" s="253"/>
      <c r="K16" s="253"/>
      <c r="L16" s="253"/>
      <c r="M16" s="254"/>
      <c r="N16" s="239"/>
      <c r="P16" s="253"/>
      <c r="Q16" s="253"/>
      <c r="R16" s="253"/>
      <c r="S16" s="253"/>
      <c r="T16" s="253"/>
      <c r="U16" s="253"/>
      <c r="V16" s="253"/>
      <c r="W16" s="253"/>
    </row>
    <row r="17" spans="1:23" ht="15" thickBot="1" x14ac:dyDescent="0.25">
      <c r="A17" s="239"/>
      <c r="B17" s="256"/>
      <c r="F17" s="257"/>
      <c r="G17" s="10"/>
      <c r="H17" s="258" t="s">
        <v>1</v>
      </c>
      <c r="I17" s="758" t="s">
        <v>36</v>
      </c>
      <c r="J17" s="759"/>
      <c r="K17" s="17"/>
      <c r="L17" s="22"/>
      <c r="M17" s="238"/>
      <c r="N17" s="239"/>
      <c r="P17" s="253"/>
      <c r="Q17" s="253"/>
      <c r="R17" s="253"/>
      <c r="S17" s="253"/>
      <c r="T17" s="253"/>
      <c r="U17" s="253"/>
      <c r="V17" s="253"/>
      <c r="W17" s="253"/>
    </row>
    <row r="18" spans="1:23" ht="6.6" customHeight="1" thickBot="1" x14ac:dyDescent="0.25">
      <c r="A18" s="239"/>
      <c r="B18" s="256"/>
      <c r="F18" s="257"/>
      <c r="G18" s="10"/>
      <c r="H18" s="10"/>
      <c r="I18" s="10"/>
      <c r="J18" s="10"/>
      <c r="K18" s="10"/>
      <c r="L18" s="10"/>
      <c r="M18" s="10"/>
      <c r="N18" s="239"/>
      <c r="P18" s="253"/>
      <c r="Q18" s="253"/>
      <c r="R18" s="253"/>
      <c r="S18" s="253"/>
      <c r="T18" s="253"/>
      <c r="U18" s="253"/>
      <c r="V18" s="253"/>
      <c r="W18" s="253"/>
    </row>
    <row r="19" spans="1:23" ht="15" thickBot="1" x14ac:dyDescent="0.25">
      <c r="A19" s="239"/>
      <c r="B19" s="256"/>
      <c r="F19" s="257"/>
      <c r="G19" s="10"/>
      <c r="H19" s="247" t="s">
        <v>21</v>
      </c>
      <c r="I19" s="18" t="s">
        <v>36</v>
      </c>
      <c r="J19" s="259"/>
      <c r="K19" s="259"/>
      <c r="L19" s="259"/>
      <c r="M19" s="260"/>
      <c r="N19" s="239"/>
      <c r="P19" s="253"/>
      <c r="Q19" s="253"/>
      <c r="R19" s="253"/>
      <c r="S19" s="253"/>
      <c r="T19" s="253"/>
      <c r="U19" s="253"/>
      <c r="V19" s="253"/>
      <c r="W19" s="253"/>
    </row>
    <row r="20" spans="1:23" ht="15" thickBot="1" x14ac:dyDescent="0.25">
      <c r="A20" s="239"/>
      <c r="B20" s="258" t="s">
        <v>74</v>
      </c>
      <c r="C20" s="261"/>
      <c r="D20" s="262"/>
      <c r="E20" s="249"/>
      <c r="F20" s="251"/>
      <c r="G20" s="10"/>
      <c r="H20" s="252" t="s">
        <v>20</v>
      </c>
      <c r="I20" s="253"/>
      <c r="J20" s="253"/>
      <c r="K20" s="253"/>
      <c r="L20" s="253"/>
      <c r="M20" s="254"/>
      <c r="N20" s="239"/>
      <c r="P20" s="253"/>
      <c r="Q20" s="253"/>
      <c r="R20" s="253"/>
      <c r="S20" s="253"/>
      <c r="T20" s="253"/>
      <c r="U20" s="253"/>
      <c r="V20" s="253"/>
      <c r="W20" s="253"/>
    </row>
    <row r="21" spans="1:23" ht="6" customHeight="1" thickBot="1" x14ac:dyDescent="0.25">
      <c r="A21" s="239"/>
      <c r="B21" s="239"/>
      <c r="C21" s="239"/>
      <c r="D21" s="239"/>
      <c r="E21" s="239"/>
      <c r="F21" s="239"/>
      <c r="G21" s="10"/>
      <c r="H21" s="9"/>
      <c r="I21" s="253"/>
      <c r="J21" s="253"/>
      <c r="K21" s="253"/>
      <c r="L21" s="253"/>
      <c r="M21" s="254"/>
      <c r="N21" s="239"/>
      <c r="P21" s="253"/>
      <c r="Q21" s="253"/>
      <c r="R21" s="253"/>
      <c r="S21" s="253"/>
      <c r="T21" s="253"/>
      <c r="U21" s="253"/>
      <c r="V21" s="253"/>
      <c r="W21" s="253"/>
    </row>
    <row r="22" spans="1:23" ht="15" thickBot="1" x14ac:dyDescent="0.25">
      <c r="A22" s="239"/>
      <c r="B22" s="179" t="s">
        <v>75</v>
      </c>
      <c r="C22" s="245"/>
      <c r="D22" s="245"/>
      <c r="E22" s="245"/>
      <c r="F22" s="246"/>
      <c r="G22" s="10"/>
      <c r="H22" s="255"/>
      <c r="I22" s="253"/>
      <c r="J22" s="253"/>
      <c r="K22" s="253"/>
      <c r="L22" s="253"/>
      <c r="M22" s="254"/>
      <c r="N22" s="239"/>
      <c r="P22" s="253"/>
      <c r="Q22" s="253"/>
      <c r="R22" s="253"/>
      <c r="S22" s="253"/>
      <c r="T22" s="253"/>
      <c r="U22" s="253"/>
      <c r="V22" s="253"/>
      <c r="W22" s="253"/>
    </row>
    <row r="23" spans="1:23" ht="15" thickBot="1" x14ac:dyDescent="0.25">
      <c r="A23" s="239"/>
      <c r="B23" s="256"/>
      <c r="F23" s="257"/>
      <c r="G23" s="10"/>
      <c r="H23" s="263"/>
      <c r="I23" s="253"/>
      <c r="J23" s="253"/>
      <c r="K23" s="253"/>
      <c r="L23" s="253"/>
      <c r="M23" s="254"/>
      <c r="N23" s="239"/>
      <c r="P23" s="253"/>
      <c r="Q23" s="253"/>
      <c r="R23" s="253"/>
      <c r="S23" s="253"/>
      <c r="T23" s="253"/>
      <c r="U23" s="253"/>
      <c r="V23" s="253"/>
      <c r="W23" s="253"/>
    </row>
    <row r="24" spans="1:23" ht="15" thickBot="1" x14ac:dyDescent="0.25">
      <c r="A24" s="239"/>
      <c r="B24" s="256"/>
      <c r="F24" s="257"/>
      <c r="G24" s="162"/>
      <c r="H24" s="258" t="s">
        <v>1</v>
      </c>
      <c r="I24" s="264"/>
      <c r="J24" s="265" t="s">
        <v>36</v>
      </c>
      <c r="K24" s="163"/>
      <c r="L24" s="164"/>
      <c r="M24" s="165"/>
      <c r="N24" s="239"/>
      <c r="P24" s="253"/>
      <c r="Q24" s="253"/>
      <c r="R24" s="253"/>
      <c r="S24" s="253"/>
      <c r="T24" s="253"/>
      <c r="U24" s="253"/>
      <c r="V24" s="253"/>
      <c r="W24" s="253"/>
    </row>
    <row r="25" spans="1:23" ht="6.6" customHeight="1" thickBot="1" x14ac:dyDescent="0.25">
      <c r="A25" s="239"/>
      <c r="B25" s="256"/>
      <c r="F25" s="257"/>
      <c r="G25" s="162"/>
      <c r="H25" s="239"/>
      <c r="I25" s="239"/>
      <c r="J25" s="166"/>
      <c r="K25" s="166"/>
      <c r="L25" s="166"/>
      <c r="M25" s="166"/>
      <c r="N25" s="239"/>
      <c r="P25" s="253"/>
      <c r="Q25" s="768"/>
      <c r="R25" s="768"/>
      <c r="S25" s="266"/>
      <c r="T25" s="266"/>
      <c r="U25" s="253"/>
      <c r="V25" s="253"/>
      <c r="W25" s="253"/>
    </row>
    <row r="26" spans="1:23" ht="15" thickBot="1" x14ac:dyDescent="0.25">
      <c r="A26" s="239"/>
      <c r="B26" s="256"/>
      <c r="F26" s="257"/>
      <c r="G26" s="162"/>
      <c r="H26" s="769" t="s">
        <v>46</v>
      </c>
      <c r="I26" s="770"/>
      <c r="J26" s="771"/>
      <c r="K26" s="167"/>
      <c r="L26" s="772"/>
      <c r="M26" s="773"/>
      <c r="N26" s="239"/>
      <c r="P26" s="253"/>
      <c r="Q26" s="253"/>
      <c r="R26" s="253"/>
      <c r="S26" s="266"/>
      <c r="T26" s="266"/>
      <c r="U26" s="253"/>
      <c r="V26" s="253"/>
      <c r="W26" s="253"/>
    </row>
    <row r="27" spans="1:23" ht="15.75" thickBot="1" x14ac:dyDescent="0.25">
      <c r="A27" s="239"/>
      <c r="B27" s="258" t="s">
        <v>76</v>
      </c>
      <c r="C27" s="261"/>
      <c r="D27" s="262"/>
      <c r="E27" s="249"/>
      <c r="F27" s="251"/>
      <c r="G27" s="10"/>
      <c r="H27" s="9"/>
      <c r="I27" s="8"/>
      <c r="J27" s="8"/>
      <c r="K27" s="267"/>
      <c r="L27" s="740" t="s">
        <v>55</v>
      </c>
      <c r="M27" s="741"/>
      <c r="N27" s="239"/>
      <c r="P27" s="253"/>
      <c r="Q27" s="253"/>
      <c r="R27" s="253"/>
      <c r="S27" s="253"/>
      <c r="T27" s="253"/>
      <c r="U27" s="253"/>
      <c r="V27" s="253"/>
      <c r="W27" s="253"/>
    </row>
    <row r="28" spans="1:23" ht="8.65" customHeight="1" thickBot="1" x14ac:dyDescent="0.25">
      <c r="A28" s="239"/>
      <c r="B28" s="239"/>
      <c r="C28" s="239"/>
      <c r="D28" s="268"/>
      <c r="E28" s="239"/>
      <c r="F28" s="239"/>
      <c r="G28" s="10"/>
      <c r="H28" s="742"/>
      <c r="I28" s="743"/>
      <c r="J28" s="743"/>
      <c r="K28" s="743"/>
      <c r="L28" s="8"/>
      <c r="M28" s="236"/>
      <c r="N28" s="239"/>
      <c r="P28" s="253"/>
      <c r="Q28" s="253"/>
      <c r="R28" s="253"/>
      <c r="S28" s="253"/>
      <c r="T28" s="253"/>
      <c r="U28" s="253"/>
      <c r="V28" s="253"/>
      <c r="W28" s="253"/>
    </row>
    <row r="29" spans="1:23" ht="19.5" customHeight="1" thickBot="1" x14ac:dyDescent="0.2">
      <c r="A29" s="239"/>
      <c r="B29" s="19" t="s">
        <v>5</v>
      </c>
      <c r="C29" s="269"/>
      <c r="D29" s="270"/>
      <c r="E29" s="269"/>
      <c r="F29" s="271"/>
      <c r="G29" s="10"/>
      <c r="H29" s="193"/>
      <c r="I29" s="22"/>
      <c r="J29" s="22"/>
      <c r="K29" s="22"/>
      <c r="L29" s="22"/>
      <c r="M29" s="238"/>
      <c r="N29" s="239"/>
      <c r="P29" s="253"/>
      <c r="Q29" s="253"/>
      <c r="R29" s="253"/>
      <c r="S29" s="253"/>
      <c r="T29" s="253"/>
      <c r="U29" s="253"/>
      <c r="V29" s="253"/>
      <c r="W29" s="253"/>
    </row>
    <row r="30" spans="1:23" ht="6.6" customHeight="1" thickBot="1" x14ac:dyDescent="0.2">
      <c r="A30" s="239"/>
      <c r="B30" s="272"/>
      <c r="C30" s="273"/>
      <c r="D30" s="270"/>
      <c r="E30" s="21"/>
      <c r="F30" s="236"/>
      <c r="G30" s="10"/>
      <c r="H30" s="10"/>
      <c r="I30" s="10"/>
      <c r="J30" s="10"/>
      <c r="K30" s="10"/>
      <c r="L30" s="10"/>
      <c r="M30" s="10"/>
      <c r="N30" s="239"/>
      <c r="P30" s="253"/>
      <c r="Q30" s="253"/>
      <c r="R30" s="253"/>
      <c r="S30" s="253"/>
      <c r="T30" s="253"/>
      <c r="U30" s="253"/>
      <c r="V30" s="253"/>
      <c r="W30" s="253"/>
    </row>
    <row r="31" spans="1:23" ht="16.5" customHeight="1" thickBot="1" x14ac:dyDescent="0.25">
      <c r="A31" s="239"/>
      <c r="B31" s="781"/>
      <c r="C31" s="782"/>
      <c r="D31" s="22"/>
      <c r="E31" s="274"/>
      <c r="F31" s="238"/>
      <c r="G31" s="239"/>
      <c r="H31" s="179" t="s">
        <v>8</v>
      </c>
      <c r="I31" s="223"/>
      <c r="J31" s="223"/>
      <c r="K31" s="744"/>
      <c r="L31" s="744"/>
      <c r="M31" s="783"/>
      <c r="N31" s="239"/>
      <c r="P31" s="253"/>
      <c r="Q31" s="253"/>
      <c r="R31" s="253"/>
      <c r="S31" s="253"/>
      <c r="T31" s="266"/>
      <c r="U31" s="266"/>
      <c r="V31" s="253"/>
      <c r="W31" s="253"/>
    </row>
    <row r="32" spans="1:23" ht="7.15" customHeight="1" thickBot="1" x14ac:dyDescent="0.25">
      <c r="A32" s="239"/>
      <c r="B32" s="777"/>
      <c r="C32" s="784"/>
      <c r="D32" s="10"/>
      <c r="E32" s="10"/>
      <c r="F32" s="239"/>
      <c r="G32" s="239"/>
      <c r="H32" s="182"/>
      <c r="I32" s="228"/>
      <c r="J32" s="228"/>
      <c r="K32" s="785"/>
      <c r="L32" s="785"/>
      <c r="M32" s="786"/>
      <c r="N32" s="239"/>
      <c r="T32" s="275"/>
      <c r="U32" s="275"/>
    </row>
    <row r="33" spans="1:21" ht="16.5" customHeight="1" thickBot="1" x14ac:dyDescent="0.25">
      <c r="A33" s="239"/>
      <c r="B33" s="16" t="s">
        <v>6</v>
      </c>
      <c r="C33" s="17"/>
      <c r="D33" s="18" t="s">
        <v>36</v>
      </c>
      <c r="E33" s="19" t="s">
        <v>7</v>
      </c>
      <c r="F33" s="20" t="s">
        <v>36</v>
      </c>
      <c r="G33" s="239"/>
      <c r="H33" s="182"/>
      <c r="I33" s="228"/>
      <c r="J33" s="228"/>
      <c r="K33" s="743"/>
      <c r="L33" s="787"/>
      <c r="M33" s="788"/>
      <c r="N33" s="239"/>
      <c r="T33" s="275"/>
      <c r="U33" s="275"/>
    </row>
    <row r="34" spans="1:21" ht="16.5" customHeight="1" x14ac:dyDescent="0.2">
      <c r="A34" s="239"/>
      <c r="B34" s="235"/>
      <c r="C34" s="21"/>
      <c r="D34" s="236"/>
      <c r="E34" s="21"/>
      <c r="F34" s="276"/>
      <c r="G34" s="239"/>
      <c r="H34" s="182"/>
      <c r="I34" s="228"/>
      <c r="J34" s="228"/>
      <c r="K34" s="8"/>
      <c r="L34" s="8"/>
      <c r="M34" s="229"/>
      <c r="N34" s="239"/>
      <c r="T34" s="275"/>
      <c r="U34" s="275"/>
    </row>
    <row r="35" spans="1:21" ht="4.1500000000000004" customHeight="1" thickBot="1" x14ac:dyDescent="0.25">
      <c r="A35" s="239"/>
      <c r="B35" s="237"/>
      <c r="C35" s="22"/>
      <c r="D35" s="22"/>
      <c r="E35" s="237"/>
      <c r="F35" s="277"/>
      <c r="G35" s="239"/>
      <c r="H35" s="30"/>
      <c r="I35" s="31"/>
      <c r="J35" s="31"/>
      <c r="K35" s="31"/>
      <c r="L35" s="31"/>
      <c r="M35" s="278"/>
      <c r="N35" s="239"/>
      <c r="T35" s="275"/>
      <c r="U35" s="275"/>
    </row>
    <row r="36" spans="1:21" ht="4.1500000000000004" customHeight="1" thickBot="1" x14ac:dyDescent="0.25">
      <c r="A36" s="239"/>
      <c r="B36" s="10"/>
      <c r="C36" s="777"/>
      <c r="D36" s="777"/>
      <c r="E36" s="777"/>
      <c r="F36" s="10"/>
      <c r="G36" s="162"/>
      <c r="H36" s="777"/>
      <c r="I36" s="777"/>
      <c r="J36" s="777"/>
      <c r="K36" s="777"/>
      <c r="L36" s="10"/>
      <c r="M36" s="10"/>
      <c r="N36" s="239"/>
      <c r="T36" s="275"/>
      <c r="U36" s="275"/>
    </row>
    <row r="37" spans="1:21" ht="19.5" customHeight="1" thickBot="1" x14ac:dyDescent="0.25">
      <c r="A37" s="239"/>
      <c r="B37" s="179" t="s">
        <v>77</v>
      </c>
      <c r="C37" s="770"/>
      <c r="D37" s="770"/>
      <c r="E37" s="770"/>
      <c r="F37" s="279"/>
      <c r="G37" s="10"/>
      <c r="H37" s="778" t="s">
        <v>43</v>
      </c>
      <c r="I37" s="770"/>
      <c r="J37" s="770"/>
      <c r="K37" s="779"/>
      <c r="L37" s="223"/>
      <c r="M37" s="230"/>
      <c r="N37" s="239"/>
      <c r="T37" s="275"/>
      <c r="U37" s="275"/>
    </row>
    <row r="38" spans="1:21" ht="3" customHeight="1" thickBot="1" x14ac:dyDescent="0.25">
      <c r="A38" s="239"/>
      <c r="B38" s="10"/>
      <c r="C38" s="10"/>
      <c r="D38" s="10"/>
      <c r="E38" s="10"/>
      <c r="F38" s="10"/>
      <c r="G38" s="10"/>
      <c r="H38" s="182"/>
      <c r="I38" s="228"/>
      <c r="J38" s="228"/>
      <c r="K38" s="228"/>
      <c r="L38" s="228"/>
      <c r="M38" s="229"/>
      <c r="N38" s="239"/>
      <c r="T38" s="280">
        <v>0.75</v>
      </c>
      <c r="U38" s="280">
        <v>10</v>
      </c>
    </row>
    <row r="39" spans="1:21" ht="16.5" customHeight="1" thickBot="1" x14ac:dyDescent="0.25">
      <c r="A39" s="239"/>
      <c r="B39" s="179" t="s">
        <v>9</v>
      </c>
      <c r="C39" s="223"/>
      <c r="D39" s="223"/>
      <c r="E39" s="223"/>
      <c r="F39" s="230"/>
      <c r="G39" s="10"/>
      <c r="H39" s="182"/>
      <c r="I39" s="228"/>
      <c r="J39" s="228"/>
      <c r="K39" s="228"/>
      <c r="L39" s="228"/>
      <c r="M39" s="229"/>
      <c r="N39" s="239"/>
      <c r="T39" s="275"/>
      <c r="U39" s="275"/>
    </row>
    <row r="40" spans="1:21" ht="16.5" customHeight="1" thickBot="1" x14ac:dyDescent="0.25">
      <c r="A40" s="239"/>
      <c r="B40" s="224"/>
      <c r="C40" s="29"/>
      <c r="D40" s="29"/>
      <c r="E40" s="29"/>
      <c r="F40" s="225"/>
      <c r="G40" s="10"/>
      <c r="H40" s="182"/>
      <c r="I40" s="228"/>
      <c r="J40" s="228"/>
      <c r="K40" s="228"/>
      <c r="L40" s="228"/>
      <c r="M40" s="229"/>
      <c r="N40" s="239"/>
      <c r="T40" s="275"/>
      <c r="U40" s="275"/>
    </row>
    <row r="41" spans="1:21" ht="4.5" customHeight="1" thickBot="1" x14ac:dyDescent="0.25">
      <c r="A41" s="239"/>
      <c r="B41" s="10"/>
      <c r="C41" s="10"/>
      <c r="D41" s="10"/>
      <c r="E41" s="10"/>
      <c r="F41" s="10"/>
      <c r="G41" s="10"/>
      <c r="H41" s="182"/>
      <c r="I41" s="228"/>
      <c r="J41" s="228"/>
      <c r="K41" s="228"/>
      <c r="L41" s="228"/>
      <c r="M41" s="229"/>
      <c r="N41" s="239"/>
      <c r="T41" s="280">
        <v>0.75</v>
      </c>
      <c r="U41" s="280">
        <v>10</v>
      </c>
    </row>
    <row r="42" spans="1:21" ht="15" thickBot="1" x14ac:dyDescent="0.25">
      <c r="A42" s="239"/>
      <c r="B42" s="179" t="s">
        <v>10</v>
      </c>
      <c r="C42" s="223"/>
      <c r="D42" s="223"/>
      <c r="E42" s="223"/>
      <c r="F42" s="230"/>
      <c r="G42" s="239"/>
      <c r="H42" s="182"/>
      <c r="I42" s="228"/>
      <c r="J42" s="228"/>
      <c r="K42" s="228"/>
      <c r="L42" s="228"/>
      <c r="M42" s="229"/>
      <c r="N42" s="239"/>
      <c r="O42" s="496"/>
      <c r="T42" s="280">
        <v>0.76249999999999996</v>
      </c>
      <c r="U42" s="280">
        <v>10.5</v>
      </c>
    </row>
    <row r="43" spans="1:21" ht="15" thickBot="1" x14ac:dyDescent="0.25">
      <c r="A43" s="239"/>
      <c r="B43" s="281"/>
      <c r="C43" s="29"/>
      <c r="D43" s="29"/>
      <c r="E43" s="29"/>
      <c r="F43" s="225"/>
      <c r="G43" s="10"/>
      <c r="H43" s="224"/>
      <c r="I43" s="29"/>
      <c r="J43" s="29"/>
      <c r="K43" s="29"/>
      <c r="L43" s="29"/>
      <c r="M43" s="225"/>
      <c r="N43" s="239"/>
      <c r="T43" s="280">
        <v>0.77500000000000002</v>
      </c>
      <c r="U43" s="280">
        <v>11</v>
      </c>
    </row>
    <row r="44" spans="1:21" ht="5.25" customHeight="1" thickBot="1" x14ac:dyDescent="0.25">
      <c r="A44" s="239"/>
      <c r="B44" s="184"/>
      <c r="C44" s="10"/>
      <c r="D44" s="10"/>
      <c r="E44" s="10"/>
      <c r="F44" s="10"/>
      <c r="G44" s="10"/>
      <c r="H44" s="184"/>
      <c r="I44" s="184"/>
      <c r="J44" s="184"/>
      <c r="K44" s="184"/>
      <c r="L44" s="184"/>
      <c r="M44" s="239"/>
      <c r="N44" s="239"/>
      <c r="T44" s="280"/>
      <c r="U44" s="280"/>
    </row>
    <row r="45" spans="1:21" ht="22.9" customHeight="1" thickBot="1" x14ac:dyDescent="0.25">
      <c r="A45" s="239"/>
      <c r="B45" s="179" t="s">
        <v>23</v>
      </c>
      <c r="C45" s="179" t="s">
        <v>50</v>
      </c>
      <c r="D45" s="179" t="s">
        <v>47</v>
      </c>
      <c r="E45" s="435" t="s">
        <v>41</v>
      </c>
      <c r="F45" s="438"/>
      <c r="G45" s="438"/>
      <c r="H45" s="827" t="s">
        <v>115</v>
      </c>
      <c r="I45" s="828"/>
      <c r="J45" s="448" t="s">
        <v>25</v>
      </c>
      <c r="K45" s="397" t="s">
        <v>90</v>
      </c>
      <c r="L45" s="447" t="s">
        <v>48</v>
      </c>
      <c r="M45" s="397" t="s">
        <v>91</v>
      </c>
      <c r="N45" s="239"/>
      <c r="T45" s="280">
        <v>0.78749999999999998</v>
      </c>
      <c r="U45" s="280">
        <v>11.5</v>
      </c>
    </row>
    <row r="46" spans="1:21" ht="14.25" x14ac:dyDescent="0.2">
      <c r="A46" s="239"/>
      <c r="B46" s="284"/>
      <c r="C46" s="285"/>
      <c r="D46" s="285"/>
      <c r="E46" s="789"/>
      <c r="F46" s="836"/>
      <c r="G46" s="836"/>
      <c r="H46" s="836"/>
      <c r="I46" s="837"/>
      <c r="J46" s="439"/>
      <c r="K46" s="497">
        <v>0</v>
      </c>
      <c r="L46" s="442">
        <v>0.67500000000000004</v>
      </c>
      <c r="M46" s="445">
        <f>((J46*K46)*L46)</f>
        <v>0</v>
      </c>
      <c r="N46" s="239"/>
      <c r="T46" s="280">
        <v>0.8</v>
      </c>
      <c r="U46" s="280">
        <v>12</v>
      </c>
    </row>
    <row r="47" spans="1:21" ht="14.25" x14ac:dyDescent="0.2">
      <c r="A47" s="239"/>
      <c r="B47" s="284"/>
      <c r="C47" s="285"/>
      <c r="D47" s="285"/>
      <c r="E47" s="774"/>
      <c r="F47" s="838"/>
      <c r="G47" s="838"/>
      <c r="H47" s="838"/>
      <c r="I47" s="839"/>
      <c r="J47" s="440"/>
      <c r="K47" s="497">
        <v>0</v>
      </c>
      <c r="L47" s="443">
        <v>0.67500000000000004</v>
      </c>
      <c r="M47" s="446">
        <f>((J47*K47)*L47)</f>
        <v>0</v>
      </c>
      <c r="N47" s="239"/>
      <c r="T47" s="280">
        <v>0.8125</v>
      </c>
      <c r="U47" s="280">
        <v>12.5</v>
      </c>
    </row>
    <row r="48" spans="1:21" ht="14.25" x14ac:dyDescent="0.2">
      <c r="A48" s="239"/>
      <c r="B48" s="284"/>
      <c r="C48" s="286"/>
      <c r="D48" s="285"/>
      <c r="E48" s="791"/>
      <c r="F48" s="838"/>
      <c r="G48" s="838"/>
      <c r="H48" s="838"/>
      <c r="I48" s="839"/>
      <c r="J48" s="440"/>
      <c r="K48" s="497">
        <v>0</v>
      </c>
      <c r="L48" s="443">
        <v>0.67500000000000004</v>
      </c>
      <c r="M48" s="446">
        <f t="shared" ref="M48:M58" si="0">((J48*K48)*L48)</f>
        <v>0</v>
      </c>
      <c r="N48" s="239"/>
      <c r="T48" s="280">
        <v>0.82499999999999996</v>
      </c>
      <c r="U48" s="280">
        <v>13</v>
      </c>
    </row>
    <row r="49" spans="1:24" ht="14.25" x14ac:dyDescent="0.2">
      <c r="A49" s="239"/>
      <c r="B49" s="284"/>
      <c r="C49" s="285"/>
      <c r="D49" s="287"/>
      <c r="E49" s="774"/>
      <c r="F49" s="838"/>
      <c r="G49" s="838"/>
      <c r="H49" s="838"/>
      <c r="I49" s="839"/>
      <c r="J49" s="440"/>
      <c r="K49" s="497">
        <v>0</v>
      </c>
      <c r="L49" s="443">
        <v>0.67500000000000004</v>
      </c>
      <c r="M49" s="446">
        <f t="shared" si="0"/>
        <v>0</v>
      </c>
      <c r="N49" s="239"/>
      <c r="T49" s="280">
        <v>0.83750000000000002</v>
      </c>
      <c r="U49" s="280">
        <v>13.5</v>
      </c>
    </row>
    <row r="50" spans="1:24" ht="14.25" x14ac:dyDescent="0.2">
      <c r="A50" s="239"/>
      <c r="B50" s="284"/>
      <c r="C50" s="285"/>
      <c r="E50" s="774"/>
      <c r="F50" s="838"/>
      <c r="G50" s="838"/>
      <c r="H50" s="838"/>
      <c r="I50" s="839"/>
      <c r="J50" s="440"/>
      <c r="K50" s="497">
        <v>0</v>
      </c>
      <c r="L50" s="443">
        <v>0.67500000000000004</v>
      </c>
      <c r="M50" s="446">
        <f t="shared" si="0"/>
        <v>0</v>
      </c>
      <c r="N50" s="239"/>
      <c r="T50" s="280">
        <v>0.85</v>
      </c>
      <c r="U50" s="280">
        <v>14</v>
      </c>
      <c r="X50" s="228"/>
    </row>
    <row r="51" spans="1:24" ht="14.25" x14ac:dyDescent="0.2">
      <c r="A51" s="239"/>
      <c r="B51" s="284"/>
      <c r="C51" s="285"/>
      <c r="D51" s="287"/>
      <c r="E51" s="774"/>
      <c r="F51" s="838"/>
      <c r="G51" s="838"/>
      <c r="H51" s="838"/>
      <c r="I51" s="839"/>
      <c r="J51" s="440"/>
      <c r="K51" s="497">
        <v>0</v>
      </c>
      <c r="L51" s="443">
        <v>0.67500000000000004</v>
      </c>
      <c r="M51" s="446">
        <f t="shared" si="0"/>
        <v>0</v>
      </c>
      <c r="N51" s="239"/>
      <c r="T51" s="280">
        <v>0.86250000000000004</v>
      </c>
      <c r="U51" s="280">
        <v>14.5</v>
      </c>
      <c r="X51" s="228"/>
    </row>
    <row r="52" spans="1:24" ht="14.25" x14ac:dyDescent="0.2">
      <c r="A52" s="239"/>
      <c r="B52" s="284"/>
      <c r="C52" s="285"/>
      <c r="D52" s="423" t="s">
        <v>86</v>
      </c>
      <c r="E52" s="774"/>
      <c r="F52" s="838"/>
      <c r="G52" s="838"/>
      <c r="H52" s="838"/>
      <c r="I52" s="839"/>
      <c r="J52" s="440"/>
      <c r="K52" s="497">
        <v>0</v>
      </c>
      <c r="L52" s="443">
        <v>0.67500000000000004</v>
      </c>
      <c r="M52" s="446">
        <f t="shared" si="0"/>
        <v>0</v>
      </c>
      <c r="N52" s="239"/>
      <c r="T52" s="280">
        <v>0.875</v>
      </c>
      <c r="U52" s="280">
        <v>15</v>
      </c>
      <c r="X52" s="289"/>
    </row>
    <row r="53" spans="1:24" ht="14.25" x14ac:dyDescent="0.2">
      <c r="A53" s="239"/>
      <c r="B53" s="284"/>
      <c r="C53" s="290"/>
      <c r="E53" s="774"/>
      <c r="F53" s="838"/>
      <c r="G53" s="838"/>
      <c r="H53" s="838"/>
      <c r="I53" s="839"/>
      <c r="J53" s="180"/>
      <c r="K53" s="497">
        <v>0</v>
      </c>
      <c r="L53" s="443">
        <v>0.67500000000000004</v>
      </c>
      <c r="M53" s="446">
        <f t="shared" si="0"/>
        <v>0</v>
      </c>
      <c r="N53" s="239"/>
      <c r="T53" s="280">
        <v>0.88749999999999996</v>
      </c>
      <c r="U53" s="280">
        <v>15.5</v>
      </c>
      <c r="X53" s="228"/>
    </row>
    <row r="54" spans="1:24" ht="14.25" x14ac:dyDescent="0.2">
      <c r="A54" s="239"/>
      <c r="B54" s="284"/>
      <c r="C54" s="290"/>
      <c r="D54" s="287"/>
      <c r="E54" s="774"/>
      <c r="F54" s="838"/>
      <c r="G54" s="838"/>
      <c r="H54" s="838"/>
      <c r="I54" s="839"/>
      <c r="J54" s="180"/>
      <c r="K54" s="497">
        <v>0</v>
      </c>
      <c r="L54" s="443">
        <v>0.67500000000000004</v>
      </c>
      <c r="M54" s="446">
        <f t="shared" si="0"/>
        <v>0</v>
      </c>
      <c r="N54" s="239"/>
      <c r="T54" s="280">
        <v>0.89999999999999902</v>
      </c>
      <c r="U54" s="280">
        <v>16</v>
      </c>
      <c r="X54" s="228"/>
    </row>
    <row r="55" spans="1:24" ht="14.25" x14ac:dyDescent="0.2">
      <c r="A55" s="239"/>
      <c r="B55" s="284"/>
      <c r="C55" s="792"/>
      <c r="D55" s="567" t="s">
        <v>85</v>
      </c>
      <c r="E55" s="774"/>
      <c r="F55" s="838"/>
      <c r="G55" s="838"/>
      <c r="H55" s="838"/>
      <c r="I55" s="839"/>
      <c r="J55" s="180"/>
      <c r="K55" s="497">
        <v>0</v>
      </c>
      <c r="L55" s="443">
        <v>0.67500000000000004</v>
      </c>
      <c r="M55" s="446">
        <f t="shared" si="0"/>
        <v>0</v>
      </c>
      <c r="N55" s="239"/>
      <c r="T55" s="280">
        <v>0.91249999999999898</v>
      </c>
      <c r="U55" s="280">
        <v>16.5</v>
      </c>
      <c r="X55" s="228"/>
    </row>
    <row r="56" spans="1:24" ht="14.25" customHeight="1" x14ac:dyDescent="0.2">
      <c r="A56" s="239"/>
      <c r="B56" s="284"/>
      <c r="C56" s="792"/>
      <c r="D56" s="287"/>
      <c r="E56" s="774"/>
      <c r="F56" s="838"/>
      <c r="G56" s="838"/>
      <c r="H56" s="838"/>
      <c r="I56" s="839"/>
      <c r="J56" s="440"/>
      <c r="K56" s="497">
        <v>0</v>
      </c>
      <c r="L56" s="443">
        <v>0.67500000000000004</v>
      </c>
      <c r="M56" s="446">
        <f t="shared" si="0"/>
        <v>0</v>
      </c>
      <c r="N56" s="239"/>
      <c r="T56" s="280">
        <v>0.92499999999999905</v>
      </c>
      <c r="U56" s="280">
        <v>17</v>
      </c>
      <c r="X56" s="228"/>
    </row>
    <row r="57" spans="1:24" ht="13.9" customHeight="1" x14ac:dyDescent="0.2">
      <c r="A57" s="239"/>
      <c r="B57" s="284"/>
      <c r="C57" s="792"/>
      <c r="D57" s="287"/>
      <c r="E57" s="774"/>
      <c r="F57" s="838"/>
      <c r="G57" s="838"/>
      <c r="H57" s="838"/>
      <c r="I57" s="839"/>
      <c r="J57" s="180"/>
      <c r="K57" s="497">
        <v>0</v>
      </c>
      <c r="L57" s="443">
        <v>0.67500000000000004</v>
      </c>
      <c r="M57" s="446">
        <f t="shared" si="0"/>
        <v>0</v>
      </c>
      <c r="N57" s="239"/>
      <c r="T57" s="280"/>
      <c r="U57" s="280"/>
      <c r="X57" s="228"/>
    </row>
    <row r="58" spans="1:24" ht="18" customHeight="1" thickBot="1" x14ac:dyDescent="0.25">
      <c r="A58" s="239"/>
      <c r="B58" s="291"/>
      <c r="C58" s="849"/>
      <c r="D58" s="617"/>
      <c r="E58" s="431"/>
      <c r="F58" s="434"/>
      <c r="G58" s="434"/>
      <c r="H58" s="434"/>
      <c r="I58" s="434"/>
      <c r="J58" s="441"/>
      <c r="K58" s="498">
        <v>0</v>
      </c>
      <c r="L58" s="443">
        <v>0.67500000000000004</v>
      </c>
      <c r="M58" s="446">
        <f t="shared" si="0"/>
        <v>0</v>
      </c>
      <c r="N58" s="239"/>
      <c r="T58" s="280">
        <v>0.937499999999999</v>
      </c>
      <c r="U58" s="280">
        <v>17.5</v>
      </c>
      <c r="X58" s="228"/>
    </row>
    <row r="59" spans="1:24" ht="15.75" thickBot="1" x14ac:dyDescent="0.25">
      <c r="A59" s="239"/>
      <c r="B59" s="801" t="s">
        <v>35</v>
      </c>
      <c r="C59" s="802"/>
      <c r="D59" s="853"/>
      <c r="E59" s="802"/>
      <c r="F59" s="802"/>
      <c r="G59" s="802"/>
      <c r="H59" s="802"/>
      <c r="I59" s="802"/>
      <c r="J59" s="771"/>
      <c r="K59" s="789" t="s">
        <v>11</v>
      </c>
      <c r="L59" s="803"/>
      <c r="M59" s="424">
        <f>SUM(M46:M58)</f>
        <v>0</v>
      </c>
      <c r="N59" s="239"/>
      <c r="T59" s="280">
        <v>0.94999999999999896</v>
      </c>
      <c r="U59" s="280">
        <v>18</v>
      </c>
      <c r="X59" s="228"/>
    </row>
    <row r="60" spans="1:24" ht="14.25" x14ac:dyDescent="0.2">
      <c r="A60" s="239"/>
      <c r="B60" s="444"/>
      <c r="C60" s="432"/>
      <c r="D60" s="432"/>
      <c r="E60" s="432"/>
      <c r="F60" s="432"/>
      <c r="G60" s="432"/>
      <c r="H60" s="432"/>
      <c r="I60" s="432"/>
      <c r="J60" s="433"/>
      <c r="K60" s="863" t="str">
        <f>IF(M60&lt;1,"SPA IS REQUIRED","REDUCTION FACTOR*")</f>
        <v>REDUCTION FACTOR*</v>
      </c>
      <c r="L60" s="863"/>
      <c r="M60" s="177">
        <v>1</v>
      </c>
      <c r="N60" s="239"/>
      <c r="T60" s="280">
        <v>0.98749999999999905</v>
      </c>
      <c r="U60" s="280">
        <v>19.5</v>
      </c>
    </row>
    <row r="61" spans="1:24" ht="14.25" x14ac:dyDescent="0.2">
      <c r="A61" s="239"/>
      <c r="B61" s="292"/>
      <c r="C61" s="436"/>
      <c r="D61" s="436"/>
      <c r="E61" s="436"/>
      <c r="F61" s="436"/>
      <c r="G61" s="436"/>
      <c r="H61" s="436"/>
      <c r="I61" s="436"/>
      <c r="J61" s="437"/>
      <c r="K61" s="735" t="s">
        <v>12</v>
      </c>
      <c r="L61" s="735"/>
      <c r="M61" s="425">
        <f>M59*M60</f>
        <v>0</v>
      </c>
      <c r="N61" s="239"/>
      <c r="T61" s="280">
        <v>0.999999999999999</v>
      </c>
      <c r="U61" s="280">
        <v>20</v>
      </c>
    </row>
    <row r="62" spans="1:24" ht="14.25" x14ac:dyDescent="0.2">
      <c r="A62" s="239"/>
      <c r="B62" s="428"/>
      <c r="C62" s="577"/>
      <c r="E62" s="578"/>
      <c r="F62" s="578"/>
      <c r="G62" s="578"/>
      <c r="H62" s="578"/>
      <c r="I62" s="578"/>
      <c r="J62" s="579"/>
      <c r="K62" s="735" t="s">
        <v>28</v>
      </c>
      <c r="L62" s="735"/>
      <c r="M62" s="178">
        <v>0</v>
      </c>
      <c r="N62" s="239"/>
    </row>
    <row r="63" spans="1:24" ht="19.149999999999999" customHeight="1" thickBot="1" x14ac:dyDescent="0.25">
      <c r="A63" s="239"/>
      <c r="B63" s="430"/>
      <c r="C63" s="580"/>
      <c r="D63" s="580"/>
      <c r="E63" s="580"/>
      <c r="F63" s="580"/>
      <c r="G63" s="580"/>
      <c r="H63" s="578"/>
      <c r="I63" s="578"/>
      <c r="J63" s="579"/>
      <c r="K63" s="785" t="s">
        <v>29</v>
      </c>
      <c r="L63" s="785"/>
      <c r="M63" s="500">
        <f>SUM(M61:M62)</f>
        <v>0</v>
      </c>
      <c r="N63" s="239"/>
    </row>
    <row r="64" spans="1:24" ht="14.45" customHeight="1" thickBot="1" x14ac:dyDescent="0.25">
      <c r="A64" s="239"/>
      <c r="B64" s="181" t="s">
        <v>33</v>
      </c>
      <c r="C64" s="429"/>
      <c r="D64" s="429"/>
      <c r="E64" s="429"/>
      <c r="F64" s="429"/>
      <c r="G64" s="429"/>
      <c r="H64" s="829" t="s">
        <v>116</v>
      </c>
      <c r="I64" s="830"/>
      <c r="J64" s="830"/>
      <c r="K64" s="840" t="s">
        <v>13</v>
      </c>
      <c r="L64" s="841"/>
      <c r="M64" s="842"/>
      <c r="N64" s="239"/>
    </row>
    <row r="65" spans="1:22" ht="6" customHeight="1" thickBot="1" x14ac:dyDescent="0.25">
      <c r="A65" s="239"/>
      <c r="B65" s="428"/>
      <c r="C65" s="429"/>
      <c r="D65" s="429"/>
      <c r="E65" s="429"/>
      <c r="F65" s="429"/>
      <c r="G65" s="429"/>
      <c r="H65" s="831"/>
      <c r="I65" s="832"/>
      <c r="J65" s="833"/>
      <c r="K65" s="843"/>
      <c r="L65" s="844"/>
      <c r="M65" s="845"/>
      <c r="N65" s="239"/>
    </row>
    <row r="66" spans="1:22" ht="20.45" customHeight="1" thickBot="1" x14ac:dyDescent="0.25">
      <c r="A66" s="239"/>
      <c r="B66" s="826" t="s">
        <v>64</v>
      </c>
      <c r="C66" s="744"/>
      <c r="D66" s="744"/>
      <c r="E66" s="744"/>
      <c r="F66" s="744"/>
      <c r="G66" s="745"/>
      <c r="H66" s="834" t="s">
        <v>117</v>
      </c>
      <c r="I66" s="835"/>
      <c r="J66" s="835"/>
      <c r="K66" s="846"/>
      <c r="L66" s="847"/>
      <c r="M66" s="848"/>
      <c r="N66" s="239"/>
    </row>
    <row r="67" spans="1:22" ht="14.45" customHeight="1" x14ac:dyDescent="0.2">
      <c r="A67" s="239"/>
      <c r="B67" s="854" t="s">
        <v>111</v>
      </c>
      <c r="C67" s="855"/>
      <c r="D67" s="855"/>
      <c r="E67" s="855"/>
      <c r="F67" s="855"/>
      <c r="G67" s="855"/>
      <c r="H67" s="856"/>
      <c r="I67" s="452"/>
      <c r="J67" s="460"/>
      <c r="K67" s="460"/>
      <c r="L67" s="460"/>
      <c r="M67" s="461"/>
      <c r="N67" s="239"/>
    </row>
    <row r="68" spans="1:22" ht="14.45" customHeight="1" x14ac:dyDescent="0.2">
      <c r="A68" s="239"/>
      <c r="B68" s="857"/>
      <c r="C68" s="858"/>
      <c r="D68" s="858"/>
      <c r="E68" s="858"/>
      <c r="F68" s="858"/>
      <c r="G68" s="858"/>
      <c r="H68" s="856"/>
      <c r="I68" s="485"/>
      <c r="J68" s="565"/>
      <c r="K68" s="547"/>
      <c r="L68" s="460"/>
      <c r="M68" s="461"/>
      <c r="N68" s="239"/>
    </row>
    <row r="69" spans="1:22" ht="14.25" x14ac:dyDescent="0.2">
      <c r="A69" s="239"/>
      <c r="B69" s="857"/>
      <c r="C69" s="858"/>
      <c r="D69" s="858"/>
      <c r="E69" s="858"/>
      <c r="F69" s="858"/>
      <c r="G69" s="858"/>
      <c r="H69" s="856"/>
      <c r="I69" s="452"/>
      <c r="J69" s="550"/>
      <c r="K69" s="550"/>
      <c r="L69" s="550"/>
      <c r="M69" s="551"/>
      <c r="N69" s="239"/>
    </row>
    <row r="70" spans="1:22" ht="14.25" x14ac:dyDescent="0.2">
      <c r="A70" s="239"/>
      <c r="B70" s="857"/>
      <c r="C70" s="858"/>
      <c r="D70" s="858"/>
      <c r="E70" s="858"/>
      <c r="F70" s="858"/>
      <c r="G70" s="858"/>
      <c r="H70" s="856"/>
      <c r="I70" s="452"/>
      <c r="J70" s="460"/>
      <c r="K70" s="460"/>
      <c r="L70" s="460"/>
      <c r="M70" s="552"/>
      <c r="N70" s="239"/>
    </row>
    <row r="71" spans="1:22" ht="14.25" x14ac:dyDescent="0.2">
      <c r="A71" s="239"/>
      <c r="B71" s="857"/>
      <c r="C71" s="858"/>
      <c r="D71" s="858"/>
      <c r="E71" s="858"/>
      <c r="F71" s="858"/>
      <c r="G71" s="858"/>
      <c r="H71" s="856"/>
      <c r="I71" s="813" t="s">
        <v>62</v>
      </c>
      <c r="J71" s="814"/>
      <c r="K71" s="814"/>
      <c r="L71" s="814"/>
      <c r="M71" s="862"/>
      <c r="N71" s="10"/>
    </row>
    <row r="72" spans="1:22" ht="14.25" x14ac:dyDescent="0.2">
      <c r="A72" s="239"/>
      <c r="B72" s="857"/>
      <c r="C72" s="858"/>
      <c r="D72" s="858"/>
      <c r="E72" s="858"/>
      <c r="F72" s="858"/>
      <c r="G72" s="858"/>
      <c r="H72" s="856"/>
      <c r="I72" s="850" t="s">
        <v>102</v>
      </c>
      <c r="J72" s="851"/>
      <c r="K72" s="851"/>
      <c r="L72" s="851"/>
      <c r="M72" s="852"/>
      <c r="N72" s="239"/>
    </row>
    <row r="73" spans="1:22" ht="15" thickBot="1" x14ac:dyDescent="0.25">
      <c r="A73" s="239"/>
      <c r="B73" s="859"/>
      <c r="C73" s="860"/>
      <c r="D73" s="860"/>
      <c r="E73" s="860"/>
      <c r="F73" s="860"/>
      <c r="G73" s="860"/>
      <c r="H73" s="861"/>
      <c r="I73" s="430"/>
      <c r="J73" s="431"/>
      <c r="K73" s="294"/>
      <c r="L73" s="427" t="s">
        <v>103</v>
      </c>
      <c r="M73" s="251"/>
      <c r="N73" s="239"/>
    </row>
    <row r="74" spans="1:22" s="267" customFormat="1" ht="5.25" customHeight="1" x14ac:dyDescent="0.2">
      <c r="A74" s="239"/>
      <c r="B74" s="449"/>
      <c r="C74" s="449"/>
      <c r="D74" s="449"/>
      <c r="E74" s="449"/>
      <c r="F74" s="449"/>
      <c r="G74" s="449"/>
      <c r="H74" s="449"/>
      <c r="I74" s="295"/>
      <c r="J74" s="239"/>
      <c r="K74" s="295"/>
      <c r="L74" s="295"/>
      <c r="M74" s="295"/>
      <c r="N74" s="295"/>
      <c r="U74" s="240"/>
      <c r="V74" s="240"/>
    </row>
    <row r="75" spans="1:22" s="267" customFormat="1" ht="15" customHeight="1" x14ac:dyDescent="0.2">
      <c r="A75" s="240"/>
      <c r="B75" s="812" t="s">
        <v>113</v>
      </c>
      <c r="C75" s="812"/>
      <c r="D75" s="812"/>
      <c r="E75" s="812"/>
      <c r="F75" s="812"/>
      <c r="G75" s="812"/>
      <c r="H75" s="812"/>
      <c r="I75" s="812"/>
      <c r="J75" s="812"/>
      <c r="K75" s="812"/>
      <c r="L75" s="812"/>
      <c r="M75" s="812"/>
      <c r="N75" s="296"/>
      <c r="O75" s="297"/>
      <c r="P75" s="297"/>
      <c r="U75" s="240"/>
      <c r="V75" s="240"/>
    </row>
    <row r="76" spans="1:22" s="267" customFormat="1" ht="15" customHeight="1" x14ac:dyDescent="0.2">
      <c r="A76" s="240"/>
      <c r="B76" s="812"/>
      <c r="C76" s="812"/>
      <c r="D76" s="812"/>
      <c r="E76" s="812"/>
      <c r="F76" s="812"/>
      <c r="G76" s="812"/>
      <c r="H76" s="812"/>
      <c r="I76" s="812"/>
      <c r="J76" s="812"/>
      <c r="K76" s="812"/>
      <c r="L76" s="812"/>
      <c r="M76" s="812"/>
      <c r="N76" s="296"/>
      <c r="O76" s="297"/>
      <c r="P76" s="297"/>
      <c r="U76" s="240"/>
      <c r="V76" s="240"/>
    </row>
    <row r="77" spans="1:22" x14ac:dyDescent="0.2">
      <c r="B77" s="298"/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</row>
    <row r="78" spans="1:22" x14ac:dyDescent="0.2">
      <c r="B78" s="29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</row>
    <row r="79" spans="1:22" x14ac:dyDescent="0.2">
      <c r="B79" s="298"/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</row>
    <row r="80" spans="1:22" x14ac:dyDescent="0.2">
      <c r="B80" s="298"/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</row>
    <row r="81" spans="2:13" x14ac:dyDescent="0.2">
      <c r="B81" s="298"/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</row>
    <row r="82" spans="2:13" x14ac:dyDescent="0.2">
      <c r="B82" s="298"/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</row>
    <row r="83" spans="2:13" x14ac:dyDescent="0.2">
      <c r="B83" s="298"/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</row>
    <row r="84" spans="2:13" x14ac:dyDescent="0.2">
      <c r="B84" s="298"/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</row>
    <row r="85" spans="2:13" x14ac:dyDescent="0.2">
      <c r="B85" s="298"/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</row>
    <row r="86" spans="2:13" x14ac:dyDescent="0.2">
      <c r="B86" s="298"/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</row>
    <row r="87" spans="2:13" x14ac:dyDescent="0.2">
      <c r="B87" s="298"/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</row>
    <row r="88" spans="2:13" x14ac:dyDescent="0.2">
      <c r="B88" s="298"/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</row>
    <row r="89" spans="2:13" x14ac:dyDescent="0.2">
      <c r="B89" s="298"/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</row>
    <row r="90" spans="2:13" x14ac:dyDescent="0.2">
      <c r="B90" s="298"/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</row>
    <row r="91" spans="2:13" x14ac:dyDescent="0.2">
      <c r="B91" s="298"/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</row>
    <row r="92" spans="2:13" x14ac:dyDescent="0.2">
      <c r="B92" s="298"/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</row>
    <row r="93" spans="2:13" x14ac:dyDescent="0.2">
      <c r="B93" s="298"/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</row>
    <row r="94" spans="2:13" x14ac:dyDescent="0.2">
      <c r="B94" s="298"/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</row>
    <row r="95" spans="2:13" x14ac:dyDescent="0.2">
      <c r="B95" s="298"/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</row>
    <row r="96" spans="2:13" x14ac:dyDescent="0.2">
      <c r="B96" s="298"/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</row>
    <row r="97" spans="2:13" x14ac:dyDescent="0.2">
      <c r="B97" s="298"/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</row>
    <row r="98" spans="2:13" x14ac:dyDescent="0.2">
      <c r="B98" s="298"/>
      <c r="C98" s="298"/>
      <c r="D98" s="298"/>
      <c r="E98" s="298"/>
      <c r="F98" s="298"/>
      <c r="G98" s="298"/>
      <c r="H98" s="298"/>
      <c r="I98" s="298"/>
      <c r="J98" s="298"/>
    </row>
  </sheetData>
  <sheetProtection selectLockedCells="1"/>
  <customSheetViews>
    <customSheetView guid="{770A4685-B31C-4B77-9A96-27B6212ACEC5}" scale="80" showGridLines="0" fitToPage="1" hiddenColumns="1" topLeftCell="A31">
      <selection activeCell="L50" sqref="L50"/>
      <pageMargins left="0" right="0" top="0" bottom="0" header="0.25" footer="0.25"/>
      <printOptions horizontalCentered="1" verticalCentered="1"/>
      <pageSetup scale="70" orientation="portrait" r:id="rId1"/>
      <headerFooter alignWithMargins="0"/>
    </customSheetView>
  </customSheetViews>
  <mergeCells count="59">
    <mergeCell ref="K64:M66"/>
    <mergeCell ref="B66:C66"/>
    <mergeCell ref="B75:M76"/>
    <mergeCell ref="D66:E66"/>
    <mergeCell ref="C55:C58"/>
    <mergeCell ref="I72:M72"/>
    <mergeCell ref="B59:J59"/>
    <mergeCell ref="E55:I55"/>
    <mergeCell ref="E56:I56"/>
    <mergeCell ref="E57:I57"/>
    <mergeCell ref="B67:H73"/>
    <mergeCell ref="I71:M71"/>
    <mergeCell ref="K62:L62"/>
    <mergeCell ref="K59:L59"/>
    <mergeCell ref="K63:L63"/>
    <mergeCell ref="K60:L60"/>
    <mergeCell ref="Q25:R25"/>
    <mergeCell ref="B2:D2"/>
    <mergeCell ref="E9:G9"/>
    <mergeCell ref="I9:J9"/>
    <mergeCell ref="I12:M12"/>
    <mergeCell ref="K2:M2"/>
    <mergeCell ref="L9:M9"/>
    <mergeCell ref="E10:G10"/>
    <mergeCell ref="C3:D3"/>
    <mergeCell ref="C4:D4"/>
    <mergeCell ref="I10:J10"/>
    <mergeCell ref="L10:M10"/>
    <mergeCell ref="C6:D6"/>
    <mergeCell ref="C5:D5"/>
    <mergeCell ref="E2:E7"/>
    <mergeCell ref="H26:J26"/>
    <mergeCell ref="L26:M26"/>
    <mergeCell ref="L27:M27"/>
    <mergeCell ref="H28:K28"/>
    <mergeCell ref="I17:J17"/>
    <mergeCell ref="B31:C31"/>
    <mergeCell ref="K31:M31"/>
    <mergeCell ref="K32:M32"/>
    <mergeCell ref="K33:M33"/>
    <mergeCell ref="C36:E36"/>
    <mergeCell ref="H36:K36"/>
    <mergeCell ref="B32:C32"/>
    <mergeCell ref="H37:K37"/>
    <mergeCell ref="H45:I45"/>
    <mergeCell ref="H64:J65"/>
    <mergeCell ref="H66:J66"/>
    <mergeCell ref="C37:E37"/>
    <mergeCell ref="E46:I46"/>
    <mergeCell ref="E47:I47"/>
    <mergeCell ref="E48:I48"/>
    <mergeCell ref="E49:I49"/>
    <mergeCell ref="E50:I50"/>
    <mergeCell ref="E51:I51"/>
    <mergeCell ref="E52:I52"/>
    <mergeCell ref="E53:I53"/>
    <mergeCell ref="E54:I54"/>
    <mergeCell ref="F66:G66"/>
    <mergeCell ref="K61:L61"/>
  </mergeCells>
  <phoneticPr fontId="3" type="noConversion"/>
  <hyperlinks>
    <hyperlink ref="I72" r:id="rId2"/>
  </hyperlinks>
  <printOptions horizontalCentered="1" verticalCentered="1"/>
  <pageMargins left="0" right="0" top="0" bottom="0" header="0.25" footer="0.25"/>
  <pageSetup scale="70"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8" r:id="rId6" name="Check Box 16">
              <controlPr defaultSize="0" autoFill="0" autoLine="0" autoPict="0">
                <anchor moveWithCells="1">
                  <from>
                    <xdr:col>2</xdr:col>
                    <xdr:colOff>133350</xdr:colOff>
                    <xdr:row>63</xdr:row>
                    <xdr:rowOff>47625</xdr:rowOff>
                  </from>
                  <to>
                    <xdr:col>3</xdr:col>
                    <xdr:colOff>361950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7" name="Check Box 17">
              <controlPr defaultSize="0" autoFill="0" autoLine="0" autoPict="0">
                <anchor moveWithCells="1">
                  <from>
                    <xdr:col>4</xdr:col>
                    <xdr:colOff>38100</xdr:colOff>
                    <xdr:row>63</xdr:row>
                    <xdr:rowOff>57150</xdr:rowOff>
                  </from>
                  <to>
                    <xdr:col>5</xdr:col>
                    <xdr:colOff>638175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8" name="Check Box 20">
              <controlPr defaultSize="0" autoFill="0" autoLine="0" autoPict="0">
                <anchor moveWithCells="1">
                  <from>
                    <xdr:col>1</xdr:col>
                    <xdr:colOff>95250</xdr:colOff>
                    <xdr:row>48</xdr:row>
                    <xdr:rowOff>95250</xdr:rowOff>
                  </from>
                  <to>
                    <xdr:col>1</xdr:col>
                    <xdr:colOff>857250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9" name="Check Box 22">
              <controlPr defaultSize="0" autoFill="0" autoLine="0" autoPict="0">
                <anchor moveWithCells="1">
                  <from>
                    <xdr:col>1</xdr:col>
                    <xdr:colOff>95250</xdr:colOff>
                    <xdr:row>45</xdr:row>
                    <xdr:rowOff>0</xdr:rowOff>
                  </from>
                  <to>
                    <xdr:col>1</xdr:col>
                    <xdr:colOff>876300</xdr:colOff>
                    <xdr:row>46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0" name="Check Box 23">
              <controlPr defaultSize="0" autoFill="0" autoLine="0" autoPict="0">
                <anchor moveWithCells="1">
                  <from>
                    <xdr:col>1</xdr:col>
                    <xdr:colOff>95250</xdr:colOff>
                    <xdr:row>46</xdr:row>
                    <xdr:rowOff>57150</xdr:rowOff>
                  </from>
                  <to>
                    <xdr:col>1</xdr:col>
                    <xdr:colOff>904875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1" name="Check Box 25">
              <controlPr defaultSize="0" autoFill="0" autoLine="0" autoPict="0">
                <anchor moveWithCells="1">
                  <from>
                    <xdr:col>1</xdr:col>
                    <xdr:colOff>95250</xdr:colOff>
                    <xdr:row>49</xdr:row>
                    <xdr:rowOff>133350</xdr:rowOff>
                  </from>
                  <to>
                    <xdr:col>1</xdr:col>
                    <xdr:colOff>904875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2" name="Check Box 28">
              <controlPr defaultSize="0" autoFill="0" autoLine="0" autoPict="0">
                <anchor moveWithCells="1">
                  <from>
                    <xdr:col>1</xdr:col>
                    <xdr:colOff>95250</xdr:colOff>
                    <xdr:row>50</xdr:row>
                    <xdr:rowOff>133350</xdr:rowOff>
                  </from>
                  <to>
                    <xdr:col>1</xdr:col>
                    <xdr:colOff>923925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3" name="Check Box 53">
              <controlPr defaultSize="0" autoFill="0" autoLine="0" autoPict="0">
                <anchor moveWithCells="1">
                  <from>
                    <xdr:col>3</xdr:col>
                    <xdr:colOff>57150</xdr:colOff>
                    <xdr:row>46</xdr:row>
                    <xdr:rowOff>133350</xdr:rowOff>
                  </from>
                  <to>
                    <xdr:col>3</xdr:col>
                    <xdr:colOff>1466850</xdr:colOff>
                    <xdr:row>50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14" name="Check Box 60">
              <controlPr defaultSize="0" autoFill="0" autoLine="0" autoPict="0">
                <anchor moveWithCells="1">
                  <from>
                    <xdr:col>2</xdr:col>
                    <xdr:colOff>123825</xdr:colOff>
                    <xdr:row>45</xdr:row>
                    <xdr:rowOff>19050</xdr:rowOff>
                  </from>
                  <to>
                    <xdr:col>2</xdr:col>
                    <xdr:colOff>933450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15" name="Check Box 61">
              <controlPr defaultSize="0" autoFill="0" autoLine="0" autoPict="0">
                <anchor moveWithCells="1">
                  <from>
                    <xdr:col>2</xdr:col>
                    <xdr:colOff>123825</xdr:colOff>
                    <xdr:row>46</xdr:row>
                    <xdr:rowOff>47625</xdr:rowOff>
                  </from>
                  <to>
                    <xdr:col>2</xdr:col>
                    <xdr:colOff>933450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6" name="Check Box 62">
              <controlPr defaultSize="0" autoFill="0" autoLine="0" autoPict="0">
                <anchor moveWithCells="1">
                  <from>
                    <xdr:col>2</xdr:col>
                    <xdr:colOff>123825</xdr:colOff>
                    <xdr:row>48</xdr:row>
                    <xdr:rowOff>95250</xdr:rowOff>
                  </from>
                  <to>
                    <xdr:col>2</xdr:col>
                    <xdr:colOff>933450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17" name="Check Box 63">
              <controlPr defaultSize="0" autoFill="0" autoLine="0" autoPict="0">
                <anchor moveWithCells="1">
                  <from>
                    <xdr:col>2</xdr:col>
                    <xdr:colOff>123825</xdr:colOff>
                    <xdr:row>47</xdr:row>
                    <xdr:rowOff>85725</xdr:rowOff>
                  </from>
                  <to>
                    <xdr:col>2</xdr:col>
                    <xdr:colOff>933450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18" name="Check Box 64">
              <controlPr defaultSize="0" autoFill="0" autoLine="0" autoPict="0">
                <anchor moveWithCells="1">
                  <from>
                    <xdr:col>2</xdr:col>
                    <xdr:colOff>123825</xdr:colOff>
                    <xdr:row>50</xdr:row>
                    <xdr:rowOff>133350</xdr:rowOff>
                  </from>
                  <to>
                    <xdr:col>2</xdr:col>
                    <xdr:colOff>933450</xdr:colOff>
                    <xdr:row>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19" name="Check Box 65">
              <controlPr defaultSize="0" autoFill="0" autoLine="0" autoPict="0">
                <anchor moveWithCells="1">
                  <from>
                    <xdr:col>2</xdr:col>
                    <xdr:colOff>123825</xdr:colOff>
                    <xdr:row>49</xdr:row>
                    <xdr:rowOff>114300</xdr:rowOff>
                  </from>
                  <to>
                    <xdr:col>2</xdr:col>
                    <xdr:colOff>933450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20" name="Check Box 69">
              <controlPr defaultSize="0" autoFill="0" autoLine="0" autoPict="0">
                <anchor moveWithCells="1">
                  <from>
                    <xdr:col>1</xdr:col>
                    <xdr:colOff>95250</xdr:colOff>
                    <xdr:row>51</xdr:row>
                    <xdr:rowOff>161925</xdr:rowOff>
                  </from>
                  <to>
                    <xdr:col>1</xdr:col>
                    <xdr:colOff>904875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21" name="Check Box 70">
              <controlPr defaultSize="0" autoFill="0" autoLine="0" autoPict="0">
                <anchor moveWithCells="1">
                  <from>
                    <xdr:col>1</xdr:col>
                    <xdr:colOff>95250</xdr:colOff>
                    <xdr:row>53</xdr:row>
                    <xdr:rowOff>19050</xdr:rowOff>
                  </from>
                  <to>
                    <xdr:col>1</xdr:col>
                    <xdr:colOff>904875</xdr:colOff>
                    <xdr:row>54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22" name="Check Box 73">
              <controlPr defaultSize="0" autoFill="0" autoLine="0" autoPict="0">
                <anchor moveWithCells="1">
                  <from>
                    <xdr:col>1</xdr:col>
                    <xdr:colOff>95250</xdr:colOff>
                    <xdr:row>54</xdr:row>
                    <xdr:rowOff>95250</xdr:rowOff>
                  </from>
                  <to>
                    <xdr:col>1</xdr:col>
                    <xdr:colOff>923925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23" name="Check Box 286">
              <controlPr defaultSize="0" autoFill="0" autoLine="0" autoPict="0">
                <anchor moveWithCells="1">
                  <from>
                    <xdr:col>9</xdr:col>
                    <xdr:colOff>400050</xdr:colOff>
                    <xdr:row>26</xdr:row>
                    <xdr:rowOff>171450</xdr:rowOff>
                  </from>
                  <to>
                    <xdr:col>12</xdr:col>
                    <xdr:colOff>95250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24" name="Check Box 287">
              <controlPr defaultSize="0" autoFill="0" autoLine="0" autoPict="0">
                <anchor moveWithCells="1">
                  <from>
                    <xdr:col>7</xdr:col>
                    <xdr:colOff>447675</xdr:colOff>
                    <xdr:row>26</xdr:row>
                    <xdr:rowOff>38100</xdr:rowOff>
                  </from>
                  <to>
                    <xdr:col>9</xdr:col>
                    <xdr:colOff>133350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25" name="Check Box 288">
              <controlPr defaultSize="0" autoFill="0" autoLine="0" autoPict="0">
                <anchor moveWithCells="1">
                  <from>
                    <xdr:col>7</xdr:col>
                    <xdr:colOff>447675</xdr:colOff>
                    <xdr:row>27</xdr:row>
                    <xdr:rowOff>104775</xdr:rowOff>
                  </from>
                  <to>
                    <xdr:col>9</xdr:col>
                    <xdr:colOff>133350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26" name="Check Box 289">
              <controlPr defaultSize="0" autoFill="0" autoLine="0" autoPict="0">
                <anchor moveWithCells="1">
                  <from>
                    <xdr:col>8</xdr:col>
                    <xdr:colOff>85725</xdr:colOff>
                    <xdr:row>30</xdr:row>
                    <xdr:rowOff>142875</xdr:rowOff>
                  </from>
                  <to>
                    <xdr:col>9</xdr:col>
                    <xdr:colOff>85725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27" name="Check Box 290">
              <controlPr defaultSize="0" autoFill="0" autoLine="0" autoPict="0">
                <anchor moveWithCells="1">
                  <from>
                    <xdr:col>8</xdr:col>
                    <xdr:colOff>85725</xdr:colOff>
                    <xdr:row>32</xdr:row>
                    <xdr:rowOff>0</xdr:rowOff>
                  </from>
                  <to>
                    <xdr:col>10</xdr:col>
                    <xdr:colOff>28575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28" name="Check Box 295">
              <controlPr defaultSize="0" autoFill="0" autoLine="0" autoPict="0">
                <anchor moveWithCells="1">
                  <from>
                    <xdr:col>2</xdr:col>
                    <xdr:colOff>171450</xdr:colOff>
                    <xdr:row>35</xdr:row>
                    <xdr:rowOff>66675</xdr:rowOff>
                  </from>
                  <to>
                    <xdr:col>3</xdr:col>
                    <xdr:colOff>581025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29" name="Check Box 296">
              <controlPr defaultSize="0" autoFill="0" autoLine="0" autoPict="0">
                <anchor moveWithCells="1">
                  <from>
                    <xdr:col>3</xdr:col>
                    <xdr:colOff>485775</xdr:colOff>
                    <xdr:row>35</xdr:row>
                    <xdr:rowOff>66675</xdr:rowOff>
                  </from>
                  <to>
                    <xdr:col>4</xdr:col>
                    <xdr:colOff>438150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30" name="Check Box 297">
              <controlPr defaultSize="0" autoFill="0" autoLine="0" autoPict="0">
                <anchor moveWithCells="1">
                  <from>
                    <xdr:col>2</xdr:col>
                    <xdr:colOff>142875</xdr:colOff>
                    <xdr:row>41</xdr:row>
                    <xdr:rowOff>76200</xdr:rowOff>
                  </from>
                  <to>
                    <xdr:col>3</xdr:col>
                    <xdr:colOff>628650</xdr:colOff>
                    <xdr:row>42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31" name="Check Box 299">
              <controlPr defaultSize="0" autoFill="0" autoLine="0" autoPict="0">
                <anchor moveWithCells="1">
                  <from>
                    <xdr:col>4</xdr:col>
                    <xdr:colOff>838200</xdr:colOff>
                    <xdr:row>41</xdr:row>
                    <xdr:rowOff>47625</xdr:rowOff>
                  </from>
                  <to>
                    <xdr:col>5</xdr:col>
                    <xdr:colOff>800100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8" r:id="rId32" name="Check Box 586">
              <controlPr defaultSize="0" autoFill="0" autoLine="0" autoPict="0">
                <anchor moveWithCells="1">
                  <from>
                    <xdr:col>1</xdr:col>
                    <xdr:colOff>95250</xdr:colOff>
                    <xdr:row>55</xdr:row>
                    <xdr:rowOff>152400</xdr:rowOff>
                  </from>
                  <to>
                    <xdr:col>1</xdr:col>
                    <xdr:colOff>904875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3" r:id="rId33" name="Check Box 671">
              <controlPr defaultSize="0" autoFill="0" autoLine="0" autoPict="0">
                <anchor moveWithCells="1">
                  <from>
                    <xdr:col>1</xdr:col>
                    <xdr:colOff>95250</xdr:colOff>
                    <xdr:row>56</xdr:row>
                    <xdr:rowOff>171450</xdr:rowOff>
                  </from>
                  <to>
                    <xdr:col>1</xdr:col>
                    <xdr:colOff>923925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4" r:id="rId34" name="Check Box 672">
              <controlPr defaultSize="0" autoFill="0" autoLine="0" autoPict="0">
                <anchor moveWithCells="1">
                  <from>
                    <xdr:col>2</xdr:col>
                    <xdr:colOff>123825</xdr:colOff>
                    <xdr:row>51</xdr:row>
                    <xdr:rowOff>161925</xdr:rowOff>
                  </from>
                  <to>
                    <xdr:col>2</xdr:col>
                    <xdr:colOff>933450</xdr:colOff>
                    <xdr:row>53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" r:id="rId35" name="Check Box 729">
              <controlPr defaultSize="0" autoFill="0" autoLine="0" autoPict="0">
                <anchor moveWithCells="1">
                  <from>
                    <xdr:col>3</xdr:col>
                    <xdr:colOff>76200</xdr:colOff>
                    <xdr:row>55</xdr:row>
                    <xdr:rowOff>66675</xdr:rowOff>
                  </from>
                  <to>
                    <xdr:col>3</xdr:col>
                    <xdr:colOff>1038225</xdr:colOff>
                    <xdr:row>56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" r:id="rId36" name="Check Box 730">
              <controlPr defaultSize="0" autoFill="0" autoLine="0" autoPict="0">
                <anchor moveWithCells="1">
                  <from>
                    <xdr:col>3</xdr:col>
                    <xdr:colOff>66675</xdr:colOff>
                    <xdr:row>56</xdr:row>
                    <xdr:rowOff>114300</xdr:rowOff>
                  </from>
                  <to>
                    <xdr:col>3</xdr:col>
                    <xdr:colOff>1028700</xdr:colOff>
                    <xdr:row>57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2" r:id="rId37" name="Check Box 750">
              <controlPr defaultSize="0" autoFill="0" autoLine="0" autoPict="0">
                <anchor moveWithCells="1">
                  <from>
                    <xdr:col>2</xdr:col>
                    <xdr:colOff>123825</xdr:colOff>
                    <xdr:row>38</xdr:row>
                    <xdr:rowOff>0</xdr:rowOff>
                  </from>
                  <to>
                    <xdr:col>3</xdr:col>
                    <xdr:colOff>485775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" r:id="rId38" name="Check Box 751">
              <controlPr defaultSize="0" autoFill="0" autoLine="0" autoPict="0">
                <anchor moveWithCells="1">
                  <from>
                    <xdr:col>2</xdr:col>
                    <xdr:colOff>123825</xdr:colOff>
                    <xdr:row>38</xdr:row>
                    <xdr:rowOff>219075</xdr:rowOff>
                  </from>
                  <to>
                    <xdr:col>2</xdr:col>
                    <xdr:colOff>676275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4" r:id="rId39" name="Check Box 752">
              <controlPr defaultSize="0" autoFill="0" autoLine="0" autoPict="0">
                <anchor moveWithCells="1">
                  <from>
                    <xdr:col>3</xdr:col>
                    <xdr:colOff>742950</xdr:colOff>
                    <xdr:row>39</xdr:row>
                    <xdr:rowOff>19050</xdr:rowOff>
                  </from>
                  <to>
                    <xdr:col>5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5" r:id="rId40" name="Check Box 753">
              <controlPr defaultSize="0" autoFill="0" autoLine="0" autoPict="0">
                <anchor moveWithCells="1">
                  <from>
                    <xdr:col>3</xdr:col>
                    <xdr:colOff>742950</xdr:colOff>
                    <xdr:row>38</xdr:row>
                    <xdr:rowOff>0</xdr:rowOff>
                  </from>
                  <to>
                    <xdr:col>4</xdr:col>
                    <xdr:colOff>466725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0" r:id="rId41" name="Check Box 768">
              <controlPr defaultSize="0" autoFill="0" autoLine="0" autoPict="0">
                <anchor moveWithCells="1">
                  <from>
                    <xdr:col>3</xdr:col>
                    <xdr:colOff>685800</xdr:colOff>
                    <xdr:row>41</xdr:row>
                    <xdr:rowOff>47625</xdr:rowOff>
                  </from>
                  <to>
                    <xdr:col>4</xdr:col>
                    <xdr:colOff>619125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9" r:id="rId42" name="Check Box 817">
              <controlPr defaultSize="0" autoFill="0" autoLine="0" autoPict="0">
                <anchor moveWithCells="1">
                  <from>
                    <xdr:col>4</xdr:col>
                    <xdr:colOff>247650</xdr:colOff>
                    <xdr:row>35</xdr:row>
                    <xdr:rowOff>66675</xdr:rowOff>
                  </from>
                  <to>
                    <xdr:col>5</xdr:col>
                    <xdr:colOff>247650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0" r:id="rId43" name="Check Box 818">
              <controlPr defaultSize="0" autoFill="0" autoLine="0" autoPict="0">
                <anchor moveWithCells="1">
                  <from>
                    <xdr:col>1</xdr:col>
                    <xdr:colOff>95250</xdr:colOff>
                    <xdr:row>47</xdr:row>
                    <xdr:rowOff>95250</xdr:rowOff>
                  </from>
                  <to>
                    <xdr:col>1</xdr:col>
                    <xdr:colOff>857250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" r:id="rId44" name="Check Box 823">
              <controlPr defaultSize="0" autoFill="0" autoLine="0" autoPict="0">
                <anchor moveWithCells="1">
                  <from>
                    <xdr:col>3</xdr:col>
                    <xdr:colOff>57150</xdr:colOff>
                    <xdr:row>45</xdr:row>
                    <xdr:rowOff>114300</xdr:rowOff>
                  </from>
                  <to>
                    <xdr:col>3</xdr:col>
                    <xdr:colOff>1514475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" r:id="rId45" name="Check Box 826">
              <controlPr defaultSize="0" autoFill="0" autoLine="0" autoPict="0">
                <anchor moveWithCells="1">
                  <from>
                    <xdr:col>3</xdr:col>
                    <xdr:colOff>66675</xdr:colOff>
                    <xdr:row>52</xdr:row>
                    <xdr:rowOff>57150</xdr:rowOff>
                  </from>
                  <to>
                    <xdr:col>3</xdr:col>
                    <xdr:colOff>942975</xdr:colOff>
                    <xdr:row>53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indexed="12"/>
    <pageSetUpPr fitToPage="1"/>
  </sheetPr>
  <dimension ref="A1:AC423"/>
  <sheetViews>
    <sheetView showGridLines="0" topLeftCell="A7" zoomScale="80" zoomScaleNormal="80" workbookViewId="0">
      <selection activeCell="F40" sqref="F40"/>
    </sheetView>
  </sheetViews>
  <sheetFormatPr defaultColWidth="9.28515625" defaultRowHeight="12.75" x14ac:dyDescent="0.2"/>
  <cols>
    <col min="1" max="1" width="0.7109375" style="355" customWidth="1"/>
    <col min="2" max="2" width="14.7109375" style="343" customWidth="1"/>
    <col min="3" max="3" width="16.42578125" style="343" customWidth="1"/>
    <col min="4" max="4" width="14.5703125" style="343" customWidth="1"/>
    <col min="5" max="5" width="15.140625" style="343" customWidth="1"/>
    <col min="6" max="6" width="11.5703125" style="343" customWidth="1"/>
    <col min="7" max="7" width="1.42578125" style="343" customWidth="1"/>
    <col min="8" max="8" width="13.140625" style="343" customWidth="1"/>
    <col min="9" max="9" width="9.28515625" style="343"/>
    <col min="10" max="10" width="11.5703125" style="343" customWidth="1"/>
    <col min="11" max="11" width="9.28515625" style="343" bestFit="1" customWidth="1"/>
    <col min="12" max="12" width="13.7109375" style="343" customWidth="1"/>
    <col min="13" max="13" width="12.28515625" style="343" customWidth="1"/>
    <col min="14" max="14" width="12.85546875" style="343" customWidth="1"/>
    <col min="15" max="15" width="1" style="340" customWidth="1"/>
    <col min="16" max="20" width="9.28515625" style="343"/>
    <col min="21" max="23" width="9.28515625" style="343" hidden="1" customWidth="1"/>
    <col min="24" max="24" width="0" style="343" hidden="1" customWidth="1"/>
    <col min="25" max="16384" width="9.28515625" style="343"/>
  </cols>
  <sheetData>
    <row r="1" spans="1:25" ht="5.25" customHeight="1" thickBot="1" x14ac:dyDescent="0.25">
      <c r="A1" s="340"/>
      <c r="B1" s="340"/>
      <c r="C1" s="341"/>
      <c r="D1" s="341"/>
      <c r="E1" s="341"/>
      <c r="F1" s="341"/>
      <c r="G1" s="341"/>
      <c r="H1" s="341"/>
      <c r="I1" s="341"/>
      <c r="J1" s="341"/>
      <c r="K1" s="342"/>
      <c r="L1" s="341"/>
      <c r="M1" s="341"/>
      <c r="N1" s="341"/>
    </row>
    <row r="2" spans="1:25" ht="15.75" thickBot="1" x14ac:dyDescent="0.25">
      <c r="A2" s="340"/>
      <c r="B2" s="864" t="s">
        <v>60</v>
      </c>
      <c r="C2" s="865"/>
      <c r="D2" s="865"/>
      <c r="E2" s="950"/>
      <c r="F2" s="664"/>
      <c r="G2" s="667"/>
      <c r="H2" s="664"/>
      <c r="I2" s="344"/>
      <c r="J2" s="345"/>
      <c r="K2" s="971" t="s">
        <v>71</v>
      </c>
      <c r="L2" s="972"/>
      <c r="M2" s="972"/>
      <c r="N2" s="973"/>
      <c r="R2" s="953"/>
      <c r="S2" s="954"/>
      <c r="T2" s="954"/>
      <c r="U2" s="954"/>
      <c r="V2" s="954"/>
      <c r="W2" s="955"/>
    </row>
    <row r="3" spans="1:25" ht="22.5" x14ac:dyDescent="0.2">
      <c r="A3" s="340"/>
      <c r="B3" s="346" t="s">
        <v>54</v>
      </c>
      <c r="C3" s="869" t="s">
        <v>36</v>
      </c>
      <c r="D3" s="869"/>
      <c r="E3" s="951"/>
      <c r="F3" s="673" t="s">
        <v>118</v>
      </c>
      <c r="G3" s="674"/>
      <c r="H3" s="674"/>
      <c r="I3" s="674"/>
      <c r="J3" s="671"/>
      <c r="K3" s="687" t="s">
        <v>72</v>
      </c>
      <c r="L3" s="410"/>
      <c r="M3" s="410"/>
      <c r="N3" s="411"/>
      <c r="P3" s="665"/>
      <c r="Q3" s="947"/>
      <c r="R3" s="948"/>
      <c r="S3" s="948"/>
      <c r="T3" s="948"/>
      <c r="U3" s="948"/>
      <c r="V3" s="949"/>
    </row>
    <row r="4" spans="1:25" ht="18" x14ac:dyDescent="0.2">
      <c r="A4" s="340"/>
      <c r="B4" s="346" t="s">
        <v>0</v>
      </c>
      <c r="C4" s="872"/>
      <c r="D4" s="872"/>
      <c r="E4" s="951"/>
      <c r="F4" s="682" t="s">
        <v>108</v>
      </c>
      <c r="G4" s="684"/>
      <c r="H4" s="684"/>
      <c r="I4" s="684"/>
      <c r="J4" s="683"/>
      <c r="K4" s="412"/>
      <c r="L4" s="412"/>
      <c r="M4" s="412"/>
      <c r="N4" s="413"/>
    </row>
    <row r="5" spans="1:25" ht="18" x14ac:dyDescent="0.2">
      <c r="A5" s="340"/>
      <c r="B5" s="346" t="s">
        <v>2</v>
      </c>
      <c r="C5" s="873"/>
      <c r="D5" s="873"/>
      <c r="E5" s="951"/>
      <c r="F5" s="690" t="s">
        <v>109</v>
      </c>
      <c r="G5" s="685"/>
      <c r="H5" s="685"/>
      <c r="I5" s="685"/>
      <c r="J5" s="686"/>
      <c r="K5" s="688"/>
      <c r="L5" s="414"/>
      <c r="M5" s="414"/>
      <c r="N5" s="415"/>
      <c r="O5" s="349"/>
      <c r="P5" s="350"/>
      <c r="Q5" s="350"/>
    </row>
    <row r="6" spans="1:25" ht="15" x14ac:dyDescent="0.2">
      <c r="A6" s="340"/>
      <c r="B6" s="64" t="s">
        <v>53</v>
      </c>
      <c r="C6" s="873"/>
      <c r="D6" s="873"/>
      <c r="E6" s="951"/>
      <c r="F6" s="668"/>
      <c r="G6" s="668"/>
      <c r="H6" s="668"/>
      <c r="I6" s="668"/>
      <c r="J6" s="669"/>
      <c r="K6" s="689"/>
      <c r="L6" s="414"/>
      <c r="M6" s="414"/>
      <c r="N6" s="415"/>
      <c r="Q6" s="350"/>
    </row>
    <row r="7" spans="1:25" ht="6" customHeight="1" thickBot="1" x14ac:dyDescent="0.25">
      <c r="A7" s="340"/>
      <c r="B7" s="866"/>
      <c r="C7" s="867"/>
      <c r="D7" s="868"/>
      <c r="E7" s="952"/>
      <c r="F7" s="666"/>
      <c r="G7" s="666"/>
      <c r="H7" s="666"/>
      <c r="I7" s="351"/>
      <c r="J7" s="352"/>
      <c r="K7" s="416"/>
      <c r="L7" s="416"/>
      <c r="M7" s="416"/>
      <c r="N7" s="417"/>
      <c r="Q7" s="350"/>
    </row>
    <row r="8" spans="1:25" ht="5.25" customHeight="1" thickBot="1" x14ac:dyDescent="0.25">
      <c r="A8" s="340"/>
      <c r="B8" s="6"/>
      <c r="C8" s="6"/>
      <c r="D8" s="6"/>
      <c r="E8" s="6"/>
      <c r="F8" s="6"/>
      <c r="G8" s="6"/>
      <c r="H8" s="6"/>
      <c r="I8" s="353"/>
      <c r="J8" s="354"/>
      <c r="K8" s="354"/>
      <c r="L8" s="354"/>
      <c r="M8" s="354"/>
      <c r="N8" s="354"/>
      <c r="Q8" s="350"/>
    </row>
    <row r="9" spans="1:25" ht="15" x14ac:dyDescent="0.2">
      <c r="B9" s="356" t="s">
        <v>59</v>
      </c>
      <c r="C9" s="100"/>
      <c r="D9" s="100" t="s">
        <v>54</v>
      </c>
      <c r="E9" s="883"/>
      <c r="F9" s="891"/>
      <c r="G9" s="918"/>
      <c r="H9" s="100" t="s">
        <v>54</v>
      </c>
      <c r="I9" s="917"/>
      <c r="J9" s="918"/>
      <c r="K9" s="100" t="s">
        <v>54</v>
      </c>
      <c r="L9" s="919"/>
      <c r="M9" s="919"/>
      <c r="N9" s="892"/>
      <c r="Q9" s="350"/>
    </row>
    <row r="10" spans="1:25" ht="15.75" thickBot="1" x14ac:dyDescent="0.25">
      <c r="B10" s="357" t="s">
        <v>56</v>
      </c>
      <c r="C10" s="5"/>
      <c r="D10" s="5" t="s">
        <v>53</v>
      </c>
      <c r="E10" s="920"/>
      <c r="F10" s="867"/>
      <c r="G10" s="921"/>
      <c r="H10" s="5" t="s">
        <v>53</v>
      </c>
      <c r="I10" s="922"/>
      <c r="J10" s="921"/>
      <c r="K10" s="5" t="s">
        <v>53</v>
      </c>
      <c r="L10" s="923"/>
      <c r="M10" s="923"/>
      <c r="N10" s="868"/>
      <c r="Q10" s="350"/>
    </row>
    <row r="11" spans="1:25" ht="7.15" customHeight="1" thickBot="1" x14ac:dyDescent="0.25">
      <c r="A11" s="340"/>
      <c r="B11" s="6"/>
      <c r="C11" s="6"/>
      <c r="D11" s="6"/>
      <c r="E11" s="6"/>
      <c r="F11" s="6"/>
      <c r="G11" s="6"/>
      <c r="H11" s="6"/>
      <c r="I11" s="353"/>
      <c r="J11" s="6"/>
      <c r="K11" s="6"/>
      <c r="L11" s="354"/>
      <c r="M11" s="354"/>
      <c r="N11" s="354"/>
      <c r="Q11" s="350"/>
    </row>
    <row r="12" spans="1:25" ht="15.75" thickBot="1" x14ac:dyDescent="0.25">
      <c r="B12" s="101" t="s">
        <v>73</v>
      </c>
      <c r="C12" s="358"/>
      <c r="D12" s="358"/>
      <c r="E12" s="359" t="s">
        <v>70</v>
      </c>
      <c r="F12" s="345"/>
      <c r="G12" s="6"/>
      <c r="H12" s="360" t="s">
        <v>19</v>
      </c>
      <c r="I12" s="975" t="s">
        <v>37</v>
      </c>
      <c r="J12" s="976"/>
      <c r="K12" s="976"/>
      <c r="L12" s="976"/>
      <c r="M12" s="976"/>
      <c r="N12" s="977"/>
      <c r="O12" s="349"/>
      <c r="P12" s="350"/>
      <c r="Q12" s="350"/>
    </row>
    <row r="13" spans="1:25" ht="16.149999999999999" customHeight="1" thickBot="1" x14ac:dyDescent="0.25">
      <c r="B13" s="361"/>
      <c r="C13" s="362"/>
      <c r="D13" s="362"/>
      <c r="E13" s="107"/>
      <c r="F13" s="363"/>
      <c r="G13" s="6"/>
      <c r="H13" s="364" t="s">
        <v>20</v>
      </c>
      <c r="I13" s="61"/>
      <c r="J13" s="365"/>
      <c r="K13" s="365"/>
      <c r="L13" s="365"/>
      <c r="M13" s="635"/>
      <c r="N13" s="366"/>
      <c r="O13" s="349"/>
      <c r="P13" s="350"/>
      <c r="Q13" s="365"/>
      <c r="R13" s="365"/>
      <c r="S13" s="365"/>
      <c r="T13" s="365"/>
      <c r="U13" s="365"/>
      <c r="V13" s="365"/>
      <c r="W13" s="365"/>
      <c r="X13" s="365"/>
      <c r="Y13" s="365"/>
    </row>
    <row r="14" spans="1:25" ht="6" customHeight="1" thickBot="1" x14ac:dyDescent="0.25">
      <c r="A14" s="340"/>
      <c r="B14" s="340"/>
      <c r="C14" s="340"/>
      <c r="D14" s="340"/>
      <c r="E14" s="340"/>
      <c r="F14" s="340"/>
      <c r="G14" s="6"/>
      <c r="H14" s="64"/>
      <c r="I14" s="365"/>
      <c r="J14" s="365"/>
      <c r="K14" s="365"/>
      <c r="L14" s="365"/>
      <c r="M14" s="635"/>
      <c r="N14" s="366"/>
      <c r="O14" s="349"/>
      <c r="P14" s="350"/>
      <c r="Q14" s="365"/>
      <c r="R14" s="365"/>
      <c r="S14" s="365"/>
      <c r="T14" s="365"/>
      <c r="U14" s="365"/>
      <c r="V14" s="365"/>
      <c r="W14" s="365"/>
      <c r="X14" s="365"/>
      <c r="Y14" s="365"/>
    </row>
    <row r="15" spans="1:25" ht="15.75" thickBot="1" x14ac:dyDescent="0.25">
      <c r="A15" s="340"/>
      <c r="B15" s="27" t="s">
        <v>4</v>
      </c>
      <c r="C15" s="130"/>
      <c r="D15" s="367"/>
      <c r="E15" s="367"/>
      <c r="F15" s="345"/>
      <c r="G15" s="6"/>
      <c r="H15" s="368"/>
      <c r="I15" s="365"/>
      <c r="J15" s="365"/>
      <c r="K15" s="365"/>
      <c r="L15" s="365"/>
      <c r="M15" s="635"/>
      <c r="N15" s="366"/>
      <c r="O15" s="349"/>
      <c r="P15" s="350"/>
      <c r="Q15" s="365"/>
      <c r="R15" s="365"/>
      <c r="S15" s="365"/>
      <c r="T15" s="365"/>
      <c r="U15" s="365"/>
      <c r="V15" s="365"/>
      <c r="W15" s="365"/>
      <c r="X15" s="365"/>
      <c r="Y15" s="365"/>
    </row>
    <row r="16" spans="1:25" ht="15.75" thickBot="1" x14ac:dyDescent="0.25">
      <c r="A16" s="340"/>
      <c r="B16" s="64"/>
      <c r="C16" s="369"/>
      <c r="D16" s="369"/>
      <c r="E16" s="369"/>
      <c r="F16" s="348"/>
      <c r="G16" s="6"/>
      <c r="H16" s="368"/>
      <c r="I16" s="365"/>
      <c r="J16" s="365"/>
      <c r="K16" s="365"/>
      <c r="L16" s="365"/>
      <c r="M16" s="635"/>
      <c r="N16" s="366"/>
      <c r="O16" s="349"/>
      <c r="P16" s="350"/>
      <c r="Q16" s="365"/>
      <c r="R16" s="365"/>
      <c r="S16" s="365"/>
      <c r="T16" s="365"/>
      <c r="U16" s="365"/>
      <c r="V16" s="365"/>
      <c r="W16" s="365"/>
      <c r="X16" s="365"/>
      <c r="Y16" s="365"/>
    </row>
    <row r="17" spans="1:25" ht="15.75" thickBot="1" x14ac:dyDescent="0.25">
      <c r="A17" s="340"/>
      <c r="B17" s="368"/>
      <c r="C17" s="369"/>
      <c r="D17" s="369"/>
      <c r="E17" s="369"/>
      <c r="F17" s="348"/>
      <c r="G17" s="6"/>
      <c r="H17" s="370" t="s">
        <v>1</v>
      </c>
      <c r="I17" s="874" t="s">
        <v>36</v>
      </c>
      <c r="J17" s="960"/>
      <c r="K17" s="99"/>
      <c r="L17" s="107"/>
      <c r="M17" s="107"/>
      <c r="N17" s="371"/>
      <c r="O17" s="349"/>
      <c r="P17" s="350"/>
      <c r="Q17" s="365"/>
      <c r="R17" s="365"/>
      <c r="S17" s="365"/>
      <c r="T17" s="365"/>
      <c r="U17" s="365"/>
      <c r="V17" s="365"/>
      <c r="W17" s="365"/>
      <c r="X17" s="365"/>
      <c r="Y17" s="365"/>
    </row>
    <row r="18" spans="1:25" s="374" customFormat="1" ht="9" customHeight="1" thickBot="1" x14ac:dyDescent="0.25">
      <c r="A18" s="340"/>
      <c r="B18" s="368"/>
      <c r="C18" s="369"/>
      <c r="D18" s="369"/>
      <c r="E18" s="369"/>
      <c r="F18" s="372"/>
      <c r="G18" s="6"/>
      <c r="H18" s="6"/>
      <c r="I18" s="6"/>
      <c r="J18" s="6"/>
      <c r="K18" s="6"/>
      <c r="L18" s="6"/>
      <c r="M18" s="639"/>
      <c r="N18" s="6"/>
      <c r="O18" s="349"/>
      <c r="P18" s="373"/>
      <c r="Q18" s="365"/>
      <c r="R18" s="365"/>
      <c r="S18" s="365"/>
      <c r="T18" s="365"/>
      <c r="U18" s="365"/>
      <c r="V18" s="365"/>
      <c r="W18" s="365"/>
      <c r="X18" s="365"/>
      <c r="Y18" s="365"/>
    </row>
    <row r="19" spans="1:25" ht="15.75" thickBot="1" x14ac:dyDescent="0.25">
      <c r="A19" s="340"/>
      <c r="B19" s="368"/>
      <c r="C19" s="369"/>
      <c r="D19" s="369"/>
      <c r="E19" s="369"/>
      <c r="F19" s="348"/>
      <c r="G19" s="6"/>
      <c r="H19" s="360" t="s">
        <v>21</v>
      </c>
      <c r="I19" s="100"/>
      <c r="J19" s="367"/>
      <c r="K19" s="367"/>
      <c r="L19" s="367"/>
      <c r="M19" s="637"/>
      <c r="N19" s="375"/>
      <c r="O19" s="349"/>
      <c r="P19" s="350"/>
      <c r="Q19" s="365"/>
      <c r="R19" s="365"/>
      <c r="S19" s="365"/>
      <c r="T19" s="365"/>
      <c r="U19" s="365"/>
      <c r="V19" s="365"/>
      <c r="W19" s="365"/>
      <c r="X19" s="365"/>
      <c r="Y19" s="365"/>
    </row>
    <row r="20" spans="1:25" ht="15.75" thickBot="1" x14ac:dyDescent="0.25">
      <c r="A20" s="340"/>
      <c r="B20" s="370" t="s">
        <v>1</v>
      </c>
      <c r="C20" s="220"/>
      <c r="D20" s="221"/>
      <c r="E20" s="107"/>
      <c r="F20" s="363"/>
      <c r="G20" s="6"/>
      <c r="H20" s="364" t="s">
        <v>20</v>
      </c>
      <c r="I20" s="376"/>
      <c r="J20" s="365"/>
      <c r="K20" s="365"/>
      <c r="L20" s="365"/>
      <c r="M20" s="635"/>
      <c r="N20" s="366"/>
      <c r="O20" s="349"/>
      <c r="P20" s="350"/>
      <c r="Q20" s="365"/>
      <c r="R20" s="365"/>
      <c r="S20" s="365"/>
      <c r="T20" s="365"/>
      <c r="U20" s="365"/>
      <c r="V20" s="365"/>
      <c r="W20" s="365"/>
      <c r="X20" s="365"/>
      <c r="Y20" s="365"/>
    </row>
    <row r="21" spans="1:25" ht="7.9" customHeight="1" thickBot="1" x14ac:dyDescent="0.25">
      <c r="A21" s="340"/>
      <c r="B21" s="340"/>
      <c r="C21" s="340"/>
      <c r="D21" s="340"/>
      <c r="E21" s="340"/>
      <c r="F21" s="340"/>
      <c r="G21" s="6"/>
      <c r="H21" s="64"/>
      <c r="I21" s="365"/>
      <c r="J21" s="365"/>
      <c r="K21" s="365"/>
      <c r="L21" s="365"/>
      <c r="M21" s="635"/>
      <c r="N21" s="366"/>
      <c r="O21" s="349"/>
      <c r="P21" s="350"/>
      <c r="Q21" s="365"/>
      <c r="R21" s="365"/>
      <c r="S21" s="365"/>
      <c r="T21" s="365"/>
      <c r="U21" s="365"/>
      <c r="V21" s="365"/>
      <c r="W21" s="365"/>
      <c r="X21" s="365"/>
      <c r="Y21" s="365"/>
    </row>
    <row r="22" spans="1:25" ht="15.75" thickBot="1" x14ac:dyDescent="0.25">
      <c r="A22" s="340"/>
      <c r="B22" s="27" t="s">
        <v>3</v>
      </c>
      <c r="C22" s="130"/>
      <c r="D22" s="367"/>
      <c r="E22" s="367"/>
      <c r="F22" s="345"/>
      <c r="G22" s="6"/>
      <c r="H22" s="368"/>
      <c r="I22" s="365"/>
      <c r="J22" s="365"/>
      <c r="K22" s="365"/>
      <c r="L22" s="365"/>
      <c r="M22" s="635"/>
      <c r="N22" s="366"/>
      <c r="O22" s="349"/>
      <c r="P22" s="350"/>
      <c r="Q22" s="365"/>
      <c r="R22" s="365"/>
      <c r="S22" s="365"/>
      <c r="T22" s="365"/>
      <c r="U22" s="365"/>
      <c r="V22" s="365"/>
      <c r="W22" s="365"/>
      <c r="X22" s="365"/>
      <c r="Y22" s="365"/>
    </row>
    <row r="23" spans="1:25" ht="15.75" thickBot="1" x14ac:dyDescent="0.25">
      <c r="A23" s="340"/>
      <c r="B23" s="64"/>
      <c r="C23" s="369"/>
      <c r="D23" s="369"/>
      <c r="E23" s="369"/>
      <c r="F23" s="348"/>
      <c r="G23" s="6"/>
      <c r="H23" s="347"/>
      <c r="I23" s="365"/>
      <c r="J23" s="365"/>
      <c r="K23" s="365"/>
      <c r="L23" s="365"/>
      <c r="M23" s="635"/>
      <c r="N23" s="366"/>
      <c r="O23" s="349"/>
      <c r="P23" s="350"/>
      <c r="Q23" s="365"/>
      <c r="R23" s="365"/>
      <c r="S23" s="365"/>
      <c r="T23" s="365"/>
      <c r="U23" s="365"/>
      <c r="V23" s="365"/>
      <c r="W23" s="365"/>
      <c r="X23" s="365"/>
      <c r="Y23" s="365"/>
    </row>
    <row r="24" spans="1:25" ht="15.75" thickBot="1" x14ac:dyDescent="0.25">
      <c r="A24" s="340"/>
      <c r="B24" s="368"/>
      <c r="C24" s="369"/>
      <c r="D24" s="369"/>
      <c r="E24" s="369"/>
      <c r="F24" s="348"/>
      <c r="G24" s="76"/>
      <c r="H24" s="370" t="s">
        <v>1</v>
      </c>
      <c r="I24" s="377"/>
      <c r="J24" s="378" t="s">
        <v>36</v>
      </c>
      <c r="K24" s="11"/>
      <c r="L24" s="12"/>
      <c r="M24" s="12"/>
      <c r="N24" s="13"/>
      <c r="O24" s="349"/>
      <c r="P24" s="350"/>
      <c r="Q24" s="365"/>
      <c r="R24" s="365"/>
      <c r="S24" s="365"/>
      <c r="T24" s="365"/>
      <c r="U24" s="365"/>
      <c r="V24" s="365"/>
      <c r="W24" s="365"/>
      <c r="X24" s="365"/>
      <c r="Y24" s="365"/>
    </row>
    <row r="25" spans="1:25" s="374" customFormat="1" ht="9" customHeight="1" thickBot="1" x14ac:dyDescent="0.25">
      <c r="A25" s="340"/>
      <c r="B25" s="368"/>
      <c r="C25" s="369"/>
      <c r="D25" s="369"/>
      <c r="E25" s="369"/>
      <c r="F25" s="372"/>
      <c r="G25" s="76"/>
      <c r="H25" s="340"/>
      <c r="I25" s="340"/>
      <c r="J25" s="14"/>
      <c r="K25" s="14"/>
      <c r="L25" s="14"/>
      <c r="M25" s="14"/>
      <c r="N25" s="14"/>
      <c r="O25" s="349"/>
      <c r="P25" s="373"/>
      <c r="Q25" s="365"/>
      <c r="R25" s="365"/>
      <c r="S25" s="365"/>
      <c r="T25" s="365"/>
      <c r="U25" s="365"/>
      <c r="V25" s="365"/>
      <c r="W25" s="365"/>
      <c r="X25" s="365"/>
      <c r="Y25" s="365"/>
    </row>
    <row r="26" spans="1:25" ht="15.75" thickBot="1" x14ac:dyDescent="0.25">
      <c r="A26" s="340"/>
      <c r="B26" s="368"/>
      <c r="C26" s="369"/>
      <c r="D26" s="369"/>
      <c r="E26" s="369"/>
      <c r="F26" s="348"/>
      <c r="G26" s="76"/>
      <c r="H26" s="974" t="s">
        <v>46</v>
      </c>
      <c r="I26" s="888"/>
      <c r="J26" s="880"/>
      <c r="K26" s="15"/>
      <c r="L26" s="961"/>
      <c r="M26" s="961"/>
      <c r="N26" s="903"/>
      <c r="O26" s="349"/>
      <c r="P26" s="350"/>
      <c r="Q26" s="365"/>
      <c r="R26" s="365"/>
      <c r="S26" s="365"/>
      <c r="T26" s="365"/>
      <c r="U26" s="365"/>
      <c r="V26" s="365"/>
      <c r="W26" s="365"/>
      <c r="X26" s="365"/>
      <c r="Y26" s="365"/>
    </row>
    <row r="27" spans="1:25" ht="15.75" thickBot="1" x14ac:dyDescent="0.25">
      <c r="A27" s="340"/>
      <c r="B27" s="370" t="s">
        <v>1</v>
      </c>
      <c r="C27" s="874" t="s">
        <v>36</v>
      </c>
      <c r="D27" s="875"/>
      <c r="E27" s="159"/>
      <c r="F27" s="363"/>
      <c r="G27" s="6"/>
      <c r="H27" s="64"/>
      <c r="I27" s="61"/>
      <c r="J27" s="61"/>
      <c r="L27" s="870" t="s">
        <v>55</v>
      </c>
      <c r="M27" s="870"/>
      <c r="N27" s="871"/>
      <c r="O27" s="349"/>
      <c r="P27" s="350"/>
      <c r="Q27" s="365"/>
      <c r="R27" s="365"/>
      <c r="S27" s="365"/>
      <c r="T27" s="365"/>
      <c r="U27" s="379"/>
      <c r="V27" s="365"/>
      <c r="W27" s="365"/>
      <c r="X27" s="365"/>
      <c r="Y27" s="365"/>
    </row>
    <row r="28" spans="1:25" ht="7.9" customHeight="1" thickBot="1" x14ac:dyDescent="0.25">
      <c r="A28" s="340"/>
      <c r="B28" s="340"/>
      <c r="C28" s="340"/>
      <c r="D28" s="340"/>
      <c r="E28" s="340"/>
      <c r="F28" s="340"/>
      <c r="G28" s="6"/>
      <c r="H28" s="881"/>
      <c r="I28" s="882"/>
      <c r="J28" s="882"/>
      <c r="K28" s="882"/>
      <c r="L28" s="61"/>
      <c r="M28" s="61"/>
      <c r="N28" s="91"/>
      <c r="O28" s="349"/>
      <c r="P28" s="350"/>
      <c r="Q28" s="365"/>
      <c r="R28" s="365"/>
      <c r="S28" s="365"/>
      <c r="T28" s="379"/>
      <c r="U28" s="379"/>
      <c r="V28" s="365"/>
      <c r="W28" s="365"/>
      <c r="X28" s="365"/>
      <c r="Y28" s="365"/>
    </row>
    <row r="29" spans="1:25" ht="15.75" thickBot="1" x14ac:dyDescent="0.25">
      <c r="A29" s="340"/>
      <c r="B29" s="101" t="s">
        <v>5</v>
      </c>
      <c r="C29" s="100"/>
      <c r="D29" s="380"/>
      <c r="E29" s="380"/>
      <c r="F29" s="381"/>
      <c r="G29" s="6"/>
      <c r="H29" s="106"/>
      <c r="I29" s="107"/>
      <c r="J29" s="107"/>
      <c r="K29" s="107"/>
      <c r="L29" s="107"/>
      <c r="M29" s="107"/>
      <c r="N29" s="371"/>
      <c r="O29" s="349"/>
      <c r="P29" s="350"/>
      <c r="Q29" s="365"/>
      <c r="R29" s="365"/>
      <c r="S29" s="365"/>
      <c r="T29" s="365"/>
      <c r="U29" s="365"/>
      <c r="V29" s="365"/>
      <c r="W29" s="365"/>
      <c r="X29" s="365"/>
      <c r="Y29" s="365"/>
    </row>
    <row r="30" spans="1:25" ht="7.15" customHeight="1" thickBot="1" x14ac:dyDescent="0.25">
      <c r="A30" s="340"/>
      <c r="B30" s="103"/>
      <c r="C30" s="382"/>
      <c r="D30" s="382"/>
      <c r="E30" s="382"/>
      <c r="F30" s="91"/>
      <c r="G30" s="6"/>
      <c r="H30" s="6"/>
      <c r="I30" s="6"/>
      <c r="J30" s="6"/>
      <c r="K30" s="6"/>
      <c r="L30" s="6"/>
      <c r="M30" s="639"/>
      <c r="N30" s="6"/>
      <c r="O30" s="349"/>
      <c r="P30" s="383"/>
      <c r="Q30" s="365"/>
      <c r="R30" s="365"/>
      <c r="S30" s="365"/>
      <c r="T30" s="365"/>
      <c r="U30" s="365"/>
      <c r="V30" s="365"/>
      <c r="W30" s="365"/>
      <c r="X30" s="365"/>
      <c r="Y30" s="365"/>
    </row>
    <row r="31" spans="1:25" ht="15.75" thickBot="1" x14ac:dyDescent="0.25">
      <c r="A31" s="340"/>
      <c r="B31" s="106"/>
      <c r="C31" s="384"/>
      <c r="D31" s="384"/>
      <c r="E31" s="384"/>
      <c r="F31" s="385"/>
      <c r="G31" s="340"/>
      <c r="H31" s="27" t="s">
        <v>8</v>
      </c>
      <c r="I31" s="130"/>
      <c r="J31" s="130"/>
      <c r="K31" s="883"/>
      <c r="L31" s="883"/>
      <c r="M31" s="883"/>
      <c r="N31" s="884"/>
      <c r="O31" s="349"/>
      <c r="P31" s="350"/>
      <c r="U31" s="366"/>
    </row>
    <row r="32" spans="1:25" ht="7.9" customHeight="1" thickBot="1" x14ac:dyDescent="0.25">
      <c r="A32" s="340"/>
      <c r="B32" s="340"/>
      <c r="C32" s="340"/>
      <c r="D32" s="340"/>
      <c r="E32" s="340"/>
      <c r="F32" s="6" t="s">
        <v>36</v>
      </c>
      <c r="G32" s="340"/>
      <c r="H32" s="346"/>
      <c r="I32" s="222"/>
      <c r="J32" s="222"/>
      <c r="K32" s="925"/>
      <c r="L32" s="925"/>
      <c r="M32" s="925"/>
      <c r="N32" s="962"/>
      <c r="O32" s="349"/>
      <c r="P32" s="350"/>
      <c r="U32" s="232"/>
    </row>
    <row r="33" spans="1:29" ht="15.75" thickBot="1" x14ac:dyDescent="0.25">
      <c r="A33" s="340"/>
      <c r="B33" s="386" t="s">
        <v>6</v>
      </c>
      <c r="C33" s="387"/>
      <c r="D33" s="100"/>
      <c r="E33" s="101" t="s">
        <v>7</v>
      </c>
      <c r="F33" s="381"/>
      <c r="G33" s="340"/>
      <c r="H33" s="346"/>
      <c r="I33" s="222"/>
      <c r="J33" s="222"/>
      <c r="K33" s="882"/>
      <c r="L33" s="889"/>
      <c r="M33" s="889"/>
      <c r="N33" s="890"/>
      <c r="O33" s="349"/>
      <c r="P33" s="350"/>
      <c r="Q33" s="350"/>
      <c r="R33" s="388"/>
    </row>
    <row r="34" spans="1:29" ht="23.65" customHeight="1" thickBot="1" x14ac:dyDescent="0.25">
      <c r="A34" s="340"/>
      <c r="B34" s="103"/>
      <c r="C34" s="90"/>
      <c r="D34" s="90"/>
      <c r="E34" s="160"/>
      <c r="F34" s="91"/>
      <c r="G34" s="340"/>
      <c r="H34" s="28"/>
      <c r="I34" s="5"/>
      <c r="J34" s="5"/>
      <c r="K34" s="107"/>
      <c r="L34" s="107"/>
      <c r="M34" s="107"/>
      <c r="N34" s="43"/>
      <c r="O34" s="349"/>
      <c r="P34" s="350"/>
      <c r="Q34" s="350"/>
    </row>
    <row r="35" spans="1:29" ht="1.9" customHeight="1" thickBot="1" x14ac:dyDescent="0.25">
      <c r="A35" s="340"/>
      <c r="B35" s="106"/>
      <c r="C35" s="107"/>
      <c r="D35" s="107"/>
      <c r="E35" s="107"/>
      <c r="F35" s="385"/>
      <c r="G35" s="340"/>
      <c r="H35" s="6"/>
      <c r="I35" s="6"/>
      <c r="J35" s="6"/>
      <c r="K35" s="6"/>
      <c r="L35" s="6"/>
      <c r="M35" s="639"/>
      <c r="N35" s="6"/>
      <c r="O35" s="349"/>
      <c r="P35" s="350"/>
      <c r="Q35" s="350"/>
    </row>
    <row r="36" spans="1:29" ht="6.6" customHeight="1" thickBot="1" x14ac:dyDescent="0.25">
      <c r="A36" s="340"/>
      <c r="B36" s="340"/>
      <c r="C36" s="981"/>
      <c r="D36" s="981"/>
      <c r="E36" s="981"/>
      <c r="F36" s="6"/>
      <c r="G36" s="76"/>
      <c r="H36" s="389"/>
      <c r="I36" s="6"/>
      <c r="J36" s="6"/>
      <c r="K36" s="6"/>
      <c r="L36" s="6"/>
      <c r="M36" s="639"/>
      <c r="N36" s="6"/>
      <c r="O36" s="349"/>
      <c r="P36" s="350"/>
      <c r="Q36" s="350"/>
    </row>
    <row r="37" spans="1:29" ht="26.65" customHeight="1" thickBot="1" x14ac:dyDescent="0.25">
      <c r="A37" s="340"/>
      <c r="B37" s="27" t="s">
        <v>24</v>
      </c>
      <c r="C37" s="888"/>
      <c r="D37" s="888"/>
      <c r="E37" s="888"/>
      <c r="F37" s="390"/>
      <c r="G37" s="6"/>
      <c r="H37" s="963" t="s">
        <v>43</v>
      </c>
      <c r="I37" s="874"/>
      <c r="J37" s="874"/>
      <c r="K37" s="874"/>
      <c r="L37" s="874"/>
      <c r="M37" s="874"/>
      <c r="N37" s="964"/>
      <c r="O37" s="349"/>
      <c r="P37" s="350"/>
      <c r="Q37" s="350"/>
    </row>
    <row r="38" spans="1:29" ht="6" customHeight="1" thickBot="1" x14ac:dyDescent="0.25">
      <c r="A38" s="340"/>
      <c r="B38" s="6"/>
      <c r="C38" s="6"/>
      <c r="D38" s="6"/>
      <c r="E38" s="6"/>
      <c r="F38" s="6"/>
      <c r="G38" s="6"/>
      <c r="H38" s="965"/>
      <c r="I38" s="966"/>
      <c r="J38" s="966"/>
      <c r="K38" s="966"/>
      <c r="L38" s="966"/>
      <c r="M38" s="966"/>
      <c r="N38" s="967"/>
      <c r="O38" s="349"/>
      <c r="P38" s="350"/>
      <c r="Q38" s="350"/>
    </row>
    <row r="39" spans="1:29" ht="20.25" customHeight="1" thickBot="1" x14ac:dyDescent="0.25">
      <c r="B39" s="27" t="s">
        <v>9</v>
      </c>
      <c r="C39" s="130"/>
      <c r="D39" s="130"/>
      <c r="E39" s="130"/>
      <c r="F39" s="118"/>
      <c r="G39" s="6"/>
      <c r="H39" s="813"/>
      <c r="I39" s="814"/>
      <c r="J39" s="814"/>
      <c r="K39" s="814"/>
      <c r="L39" s="814"/>
      <c r="M39" s="814"/>
      <c r="N39" s="862"/>
      <c r="O39" s="349"/>
      <c r="P39" s="350"/>
      <c r="Q39" s="350"/>
      <c r="V39" s="391"/>
      <c r="W39" s="391"/>
      <c r="X39" s="391"/>
      <c r="Y39" s="391"/>
    </row>
    <row r="40" spans="1:29" ht="16.5" customHeight="1" thickBot="1" x14ac:dyDescent="0.25">
      <c r="B40" s="28"/>
      <c r="C40" s="5"/>
      <c r="D40" s="5"/>
      <c r="E40" s="5"/>
      <c r="F40" s="43"/>
      <c r="G40" s="6"/>
      <c r="H40" s="813"/>
      <c r="I40" s="814"/>
      <c r="J40" s="814"/>
      <c r="K40" s="814"/>
      <c r="L40" s="814"/>
      <c r="M40" s="814"/>
      <c r="N40" s="862"/>
      <c r="O40" s="349"/>
      <c r="P40" s="350"/>
      <c r="Q40" s="350"/>
      <c r="X40" s="391"/>
      <c r="Y40" s="391"/>
    </row>
    <row r="41" spans="1:29" ht="5.25" customHeight="1" thickBot="1" x14ac:dyDescent="0.25">
      <c r="A41" s="340"/>
      <c r="B41" s="6"/>
      <c r="C41" s="6"/>
      <c r="D41" s="6"/>
      <c r="E41" s="6"/>
      <c r="F41" s="6"/>
      <c r="G41" s="6"/>
      <c r="H41" s="813"/>
      <c r="I41" s="814"/>
      <c r="J41" s="814"/>
      <c r="K41" s="814"/>
      <c r="L41" s="814"/>
      <c r="M41" s="814"/>
      <c r="N41" s="862"/>
      <c r="O41" s="349"/>
      <c r="P41" s="350"/>
      <c r="Q41" s="350"/>
      <c r="R41" s="391"/>
      <c r="S41" s="391"/>
      <c r="T41" s="391"/>
      <c r="U41" s="391"/>
      <c r="X41" s="391"/>
      <c r="Y41" s="391"/>
      <c r="Z41" s="391"/>
      <c r="AA41" s="391"/>
      <c r="AB41" s="391"/>
      <c r="AC41" s="391"/>
    </row>
    <row r="42" spans="1:29" ht="16.5" customHeight="1" thickBot="1" x14ac:dyDescent="0.25">
      <c r="B42" s="27" t="s">
        <v>10</v>
      </c>
      <c r="C42" s="130"/>
      <c r="D42" s="130"/>
      <c r="E42" s="130"/>
      <c r="F42" s="118"/>
      <c r="G42" s="6"/>
      <c r="H42" s="813"/>
      <c r="I42" s="814"/>
      <c r="J42" s="814"/>
      <c r="K42" s="814"/>
      <c r="L42" s="814"/>
      <c r="M42" s="814"/>
      <c r="N42" s="862"/>
      <c r="O42" s="349"/>
      <c r="P42" s="350"/>
      <c r="Q42" s="350"/>
      <c r="R42" s="391"/>
      <c r="S42" s="391"/>
      <c r="T42" s="391"/>
      <c r="U42" s="391"/>
      <c r="X42" s="391"/>
      <c r="Y42" s="391"/>
      <c r="Z42" s="391"/>
      <c r="AA42" s="391"/>
      <c r="AB42" s="391"/>
      <c r="AC42" s="391"/>
    </row>
    <row r="43" spans="1:29" ht="16.5" customHeight="1" thickBot="1" x14ac:dyDescent="0.25">
      <c r="B43" s="392"/>
      <c r="C43" s="5"/>
      <c r="D43" s="5"/>
      <c r="E43" s="5"/>
      <c r="F43" s="43"/>
      <c r="G43" s="6"/>
      <c r="H43" s="968"/>
      <c r="I43" s="969"/>
      <c r="J43" s="969"/>
      <c r="K43" s="969"/>
      <c r="L43" s="969"/>
      <c r="M43" s="969"/>
      <c r="N43" s="970"/>
      <c r="O43" s="349"/>
      <c r="P43" s="350"/>
      <c r="Q43" s="350"/>
      <c r="R43" s="391"/>
      <c r="S43" s="391"/>
      <c r="T43" s="391"/>
      <c r="U43" s="391"/>
      <c r="X43" s="391"/>
      <c r="Y43" s="391"/>
      <c r="Z43" s="391"/>
      <c r="AA43" s="391"/>
      <c r="AB43" s="391"/>
      <c r="AC43" s="391"/>
    </row>
    <row r="44" spans="1:29" ht="5.25" customHeight="1" thickBot="1" x14ac:dyDescent="0.25">
      <c r="A44" s="340"/>
      <c r="B44" s="393"/>
      <c r="C44" s="393"/>
      <c r="D44" s="394"/>
      <c r="E44" s="393"/>
      <c r="F44" s="393"/>
      <c r="G44" s="393"/>
      <c r="H44" s="157"/>
      <c r="I44" s="157"/>
      <c r="J44" s="157"/>
      <c r="K44" s="158"/>
      <c r="L44" s="158"/>
      <c r="M44" s="158"/>
      <c r="N44" s="158"/>
      <c r="O44" s="349"/>
      <c r="P44" s="350"/>
      <c r="Q44" s="350"/>
      <c r="R44" s="391"/>
      <c r="S44" s="391"/>
      <c r="T44" s="391"/>
      <c r="U44" s="391"/>
      <c r="X44" s="391"/>
      <c r="Y44" s="391"/>
      <c r="Z44" s="391"/>
      <c r="AA44" s="391"/>
      <c r="AB44" s="391"/>
      <c r="AC44" s="391"/>
    </row>
    <row r="45" spans="1:29" ht="27.75" customHeight="1" thickBot="1" x14ac:dyDescent="0.25">
      <c r="B45" s="395" t="s">
        <v>23</v>
      </c>
      <c r="C45" s="397" t="s">
        <v>22</v>
      </c>
      <c r="D45" s="396" t="s">
        <v>32</v>
      </c>
      <c r="E45" s="397" t="s">
        <v>44</v>
      </c>
      <c r="F45" s="978" t="s">
        <v>41</v>
      </c>
      <c r="G45" s="979"/>
      <c r="H45" s="979"/>
      <c r="I45" s="979"/>
      <c r="J45" s="980"/>
      <c r="K45" s="398" t="s">
        <v>25</v>
      </c>
      <c r="L45" s="399" t="s">
        <v>42</v>
      </c>
      <c r="M45" s="447" t="s">
        <v>48</v>
      </c>
      <c r="N45" s="400" t="s">
        <v>26</v>
      </c>
      <c r="O45" s="349"/>
      <c r="P45" s="350"/>
      <c r="Q45" s="350"/>
      <c r="R45" s="391"/>
      <c r="S45" s="391"/>
      <c r="T45" s="391"/>
      <c r="U45" s="391"/>
      <c r="V45" s="401" t="s">
        <v>48</v>
      </c>
      <c r="W45" s="401" t="s">
        <v>49</v>
      </c>
      <c r="X45" s="391"/>
      <c r="Y45" s="391"/>
      <c r="Z45" s="391"/>
      <c r="AA45" s="391"/>
      <c r="AB45" s="391"/>
      <c r="AC45" s="391"/>
    </row>
    <row r="46" spans="1:29" ht="15" x14ac:dyDescent="0.2">
      <c r="B46" s="102"/>
      <c r="C46" s="402"/>
      <c r="D46" s="894"/>
      <c r="E46" s="402"/>
      <c r="F46" s="901"/>
      <c r="G46" s="902"/>
      <c r="H46" s="902"/>
      <c r="I46" s="902"/>
      <c r="J46" s="903"/>
      <c r="K46" s="207">
        <v>0</v>
      </c>
      <c r="L46" s="208">
        <v>0</v>
      </c>
      <c r="M46" s="442">
        <v>0.67500000000000004</v>
      </c>
      <c r="N46" s="208">
        <f t="shared" ref="N46:N57" si="0">((K46*L46)*M46)</f>
        <v>0</v>
      </c>
      <c r="O46" s="349"/>
      <c r="P46" s="350"/>
      <c r="Q46" s="350"/>
      <c r="R46" s="391"/>
      <c r="S46" s="391"/>
      <c r="T46" s="391"/>
      <c r="U46" s="391"/>
      <c r="V46" s="403">
        <v>0.75</v>
      </c>
      <c r="W46" s="403">
        <v>10</v>
      </c>
      <c r="X46" s="391"/>
      <c r="Y46" s="391"/>
      <c r="Z46" s="391"/>
      <c r="AA46" s="391"/>
      <c r="AB46" s="391"/>
      <c r="AC46" s="391"/>
    </row>
    <row r="47" spans="1:29" ht="15" x14ac:dyDescent="0.2">
      <c r="B47" s="91"/>
      <c r="C47" s="402"/>
      <c r="D47" s="895"/>
      <c r="E47" s="402"/>
      <c r="F47" s="885"/>
      <c r="G47" s="886"/>
      <c r="H47" s="886"/>
      <c r="I47" s="886"/>
      <c r="J47" s="887"/>
      <c r="K47" s="209">
        <v>0</v>
      </c>
      <c r="L47" s="210">
        <v>0</v>
      </c>
      <c r="M47" s="443">
        <v>0.67500000000000004</v>
      </c>
      <c r="N47" s="210">
        <f t="shared" si="0"/>
        <v>0</v>
      </c>
      <c r="O47" s="349"/>
      <c r="P47" s="350"/>
      <c r="Q47" s="350"/>
      <c r="R47" s="391"/>
      <c r="S47" s="391"/>
      <c r="T47" s="391"/>
      <c r="U47" s="391"/>
      <c r="V47" s="403">
        <v>0.76249999999999996</v>
      </c>
      <c r="W47" s="403">
        <v>10.5</v>
      </c>
      <c r="X47" s="391"/>
      <c r="Y47" s="391"/>
      <c r="Z47" s="391"/>
      <c r="AA47" s="391"/>
      <c r="AB47" s="391"/>
      <c r="AC47" s="391"/>
    </row>
    <row r="48" spans="1:29" ht="15" x14ac:dyDescent="0.2">
      <c r="B48" s="91"/>
      <c r="C48" s="402"/>
      <c r="D48" s="895"/>
      <c r="E48" s="402"/>
      <c r="F48" s="885"/>
      <c r="G48" s="886"/>
      <c r="H48" s="886"/>
      <c r="I48" s="886"/>
      <c r="J48" s="887"/>
      <c r="K48" s="209">
        <v>0</v>
      </c>
      <c r="L48" s="210">
        <v>0</v>
      </c>
      <c r="M48" s="443">
        <v>0.67500000000000004</v>
      </c>
      <c r="N48" s="210">
        <f t="shared" si="0"/>
        <v>0</v>
      </c>
      <c r="O48" s="349"/>
      <c r="P48" s="350"/>
      <c r="Q48" s="350"/>
      <c r="R48" s="391"/>
      <c r="S48" s="391"/>
      <c r="T48" s="391"/>
      <c r="U48" s="391"/>
      <c r="V48" s="403">
        <v>0.77500000000000002</v>
      </c>
      <c r="W48" s="403">
        <v>11</v>
      </c>
      <c r="X48" s="391"/>
      <c r="Y48" s="391"/>
      <c r="Z48" s="391"/>
      <c r="AA48" s="391"/>
      <c r="AB48" s="391"/>
      <c r="AC48" s="391"/>
    </row>
    <row r="49" spans="2:29" ht="15" x14ac:dyDescent="0.2">
      <c r="B49" s="91"/>
      <c r="C49" s="402"/>
      <c r="D49" s="895"/>
      <c r="E49" s="402"/>
      <c r="F49" s="885"/>
      <c r="G49" s="886"/>
      <c r="H49" s="886"/>
      <c r="I49" s="886"/>
      <c r="J49" s="887"/>
      <c r="K49" s="209">
        <v>0</v>
      </c>
      <c r="L49" s="210">
        <v>0</v>
      </c>
      <c r="M49" s="443">
        <v>0.67500000000000004</v>
      </c>
      <c r="N49" s="210">
        <f t="shared" si="0"/>
        <v>0</v>
      </c>
      <c r="O49" s="349"/>
      <c r="P49" s="350"/>
      <c r="Q49" s="350"/>
      <c r="R49" s="391"/>
      <c r="S49" s="391"/>
      <c r="T49" s="391"/>
      <c r="U49" s="391"/>
      <c r="V49" s="403">
        <v>0.78749999999999998</v>
      </c>
      <c r="W49" s="403">
        <v>11.5</v>
      </c>
      <c r="X49" s="391"/>
      <c r="Y49" s="391"/>
      <c r="Z49" s="391"/>
      <c r="AA49" s="391"/>
      <c r="AB49" s="391"/>
      <c r="AC49" s="391"/>
    </row>
    <row r="50" spans="2:29" ht="15.75" thickBot="1" x14ac:dyDescent="0.25">
      <c r="B50" s="371"/>
      <c r="C50" s="402"/>
      <c r="D50" s="895"/>
      <c r="F50" s="885"/>
      <c r="G50" s="886"/>
      <c r="H50" s="886"/>
      <c r="I50" s="886"/>
      <c r="J50" s="887"/>
      <c r="K50" s="209">
        <v>0</v>
      </c>
      <c r="L50" s="210">
        <v>0</v>
      </c>
      <c r="M50" s="443">
        <v>0.67500000000000004</v>
      </c>
      <c r="N50" s="210">
        <f t="shared" si="0"/>
        <v>0</v>
      </c>
      <c r="O50" s="349"/>
      <c r="P50" s="350"/>
      <c r="Q50" s="350"/>
      <c r="R50" s="391"/>
      <c r="S50" s="391"/>
      <c r="T50" s="391"/>
      <c r="U50" s="391"/>
      <c r="V50" s="403">
        <v>0.8</v>
      </c>
      <c r="W50" s="403">
        <v>12</v>
      </c>
      <c r="X50" s="391"/>
      <c r="Y50" s="391"/>
      <c r="Z50" s="391"/>
      <c r="AA50" s="391"/>
      <c r="AB50" s="391"/>
      <c r="AC50" s="391"/>
    </row>
    <row r="51" spans="2:29" ht="15.75" thickBot="1" x14ac:dyDescent="0.25">
      <c r="B51" s="404" t="s">
        <v>47</v>
      </c>
      <c r="C51" s="402"/>
      <c r="D51" s="895"/>
      <c r="F51" s="885"/>
      <c r="G51" s="886"/>
      <c r="H51" s="886"/>
      <c r="I51" s="886"/>
      <c r="J51" s="887"/>
      <c r="K51" s="209">
        <v>0</v>
      </c>
      <c r="L51" s="210">
        <v>0</v>
      </c>
      <c r="M51" s="443">
        <v>0.67500000000000004</v>
      </c>
      <c r="N51" s="210">
        <f t="shared" si="0"/>
        <v>0</v>
      </c>
      <c r="O51" s="349"/>
      <c r="P51" s="350"/>
      <c r="Q51" s="350"/>
      <c r="R51" s="391"/>
      <c r="S51" s="391"/>
      <c r="T51" s="391"/>
      <c r="U51" s="391"/>
      <c r="V51" s="403">
        <v>0.8125</v>
      </c>
      <c r="W51" s="403">
        <v>12.5</v>
      </c>
      <c r="X51" s="391"/>
      <c r="Y51" s="391"/>
      <c r="Z51" s="391"/>
      <c r="AA51" s="391"/>
      <c r="AB51" s="391"/>
      <c r="AC51" s="391"/>
    </row>
    <row r="52" spans="2:29" ht="15" x14ac:dyDescent="0.2">
      <c r="B52" s="91"/>
      <c r="C52" s="402"/>
      <c r="D52" s="895"/>
      <c r="E52" s="567" t="s">
        <v>87</v>
      </c>
      <c r="F52" s="885"/>
      <c r="G52" s="886"/>
      <c r="H52" s="886"/>
      <c r="I52" s="886"/>
      <c r="J52" s="887"/>
      <c r="K52" s="209">
        <v>0</v>
      </c>
      <c r="L52" s="210">
        <v>0</v>
      </c>
      <c r="M52" s="443">
        <v>0.67500000000000004</v>
      </c>
      <c r="N52" s="210">
        <f t="shared" si="0"/>
        <v>0</v>
      </c>
      <c r="O52" s="349"/>
      <c r="P52" s="350"/>
      <c r="Q52" s="350"/>
      <c r="R52" s="391"/>
      <c r="S52" s="391"/>
      <c r="T52" s="391"/>
      <c r="U52" s="391"/>
      <c r="V52" s="403">
        <v>0.82499999999999996</v>
      </c>
      <c r="W52" s="403">
        <v>13</v>
      </c>
      <c r="X52" s="391"/>
      <c r="Y52" s="391"/>
      <c r="Z52" s="391"/>
      <c r="AA52" s="391"/>
      <c r="AB52" s="391"/>
      <c r="AC52" s="391"/>
    </row>
    <row r="53" spans="2:29" ht="15" x14ac:dyDescent="0.2">
      <c r="B53" s="91"/>
      <c r="C53" s="402"/>
      <c r="D53" s="895"/>
      <c r="E53" s="568"/>
      <c r="F53" s="885"/>
      <c r="G53" s="886"/>
      <c r="H53" s="886"/>
      <c r="I53" s="886"/>
      <c r="J53" s="887"/>
      <c r="K53" s="209">
        <v>0</v>
      </c>
      <c r="L53" s="210">
        <v>0</v>
      </c>
      <c r="M53" s="443">
        <v>0.67500000000000004</v>
      </c>
      <c r="N53" s="210">
        <f t="shared" si="0"/>
        <v>0</v>
      </c>
      <c r="O53" s="349"/>
      <c r="P53" s="350"/>
      <c r="Q53" s="350"/>
      <c r="R53" s="391"/>
      <c r="S53" s="391"/>
      <c r="T53" s="391"/>
      <c r="U53" s="391"/>
      <c r="V53" s="403">
        <v>0.83750000000000002</v>
      </c>
      <c r="W53" s="403">
        <v>13.5</v>
      </c>
      <c r="X53" s="391"/>
      <c r="Y53" s="391"/>
      <c r="Z53" s="391"/>
      <c r="AA53" s="391"/>
      <c r="AB53" s="391"/>
      <c r="AC53" s="391"/>
    </row>
    <row r="54" spans="2:29" ht="15" x14ac:dyDescent="0.2">
      <c r="B54" s="405"/>
      <c r="C54" s="402"/>
      <c r="D54" s="895"/>
      <c r="F54" s="885"/>
      <c r="G54" s="886"/>
      <c r="H54" s="886"/>
      <c r="I54" s="886"/>
      <c r="J54" s="887"/>
      <c r="K54" s="209">
        <v>0</v>
      </c>
      <c r="L54" s="210">
        <v>0</v>
      </c>
      <c r="M54" s="443">
        <v>0.67500000000000004</v>
      </c>
      <c r="N54" s="210">
        <f t="shared" si="0"/>
        <v>0</v>
      </c>
      <c r="O54" s="349"/>
      <c r="P54" s="350"/>
      <c r="Q54" s="350"/>
      <c r="R54" s="391"/>
      <c r="S54" s="391"/>
      <c r="T54" s="391"/>
      <c r="U54" s="391"/>
      <c r="V54" s="403">
        <v>0.85</v>
      </c>
      <c r="W54" s="403">
        <v>14</v>
      </c>
      <c r="X54" s="391"/>
      <c r="Y54" s="391"/>
      <c r="Z54" s="391"/>
      <c r="AA54" s="391"/>
      <c r="AB54" s="391"/>
      <c r="AC54" s="391"/>
    </row>
    <row r="55" spans="2:29" ht="15" x14ac:dyDescent="0.2">
      <c r="B55" s="91"/>
      <c r="C55" s="402"/>
      <c r="D55" s="895"/>
      <c r="F55" s="885"/>
      <c r="G55" s="886"/>
      <c r="H55" s="886"/>
      <c r="I55" s="886"/>
      <c r="J55" s="887"/>
      <c r="K55" s="209">
        <v>0</v>
      </c>
      <c r="L55" s="210">
        <v>0</v>
      </c>
      <c r="M55" s="443">
        <v>0.67500000000000004</v>
      </c>
      <c r="N55" s="210">
        <f t="shared" si="0"/>
        <v>0</v>
      </c>
      <c r="O55" s="349"/>
      <c r="P55" s="350"/>
      <c r="Q55" s="350"/>
      <c r="R55" s="391"/>
      <c r="S55" s="391"/>
      <c r="T55" s="391"/>
      <c r="U55" s="391"/>
      <c r="V55" s="403">
        <v>0.86250000000000004</v>
      </c>
      <c r="W55" s="403">
        <v>14.5</v>
      </c>
      <c r="X55" s="391"/>
      <c r="Y55" s="391"/>
      <c r="Z55" s="391"/>
      <c r="AA55" s="391"/>
      <c r="AB55" s="391"/>
      <c r="AC55" s="391"/>
    </row>
    <row r="56" spans="2:29" ht="15" x14ac:dyDescent="0.2">
      <c r="B56" s="91"/>
      <c r="C56" s="566"/>
      <c r="D56" s="895"/>
      <c r="E56" s="569"/>
      <c r="F56" s="885"/>
      <c r="G56" s="886"/>
      <c r="H56" s="886"/>
      <c r="I56" s="886"/>
      <c r="J56" s="887"/>
      <c r="K56" s="209">
        <v>0</v>
      </c>
      <c r="L56" s="210">
        <v>0</v>
      </c>
      <c r="M56" s="443">
        <v>0.67500000000000004</v>
      </c>
      <c r="N56" s="210">
        <f t="shared" si="0"/>
        <v>0</v>
      </c>
      <c r="O56" s="349"/>
      <c r="P56" s="350"/>
      <c r="Q56" s="350"/>
      <c r="R56" s="391"/>
      <c r="S56" s="391"/>
      <c r="T56" s="391"/>
      <c r="U56" s="391"/>
      <c r="V56" s="403">
        <v>0.875</v>
      </c>
      <c r="W56" s="403">
        <v>15</v>
      </c>
      <c r="X56" s="391"/>
      <c r="Y56" s="391"/>
      <c r="Z56" s="391"/>
      <c r="AA56" s="391"/>
      <c r="AB56" s="391"/>
      <c r="AC56" s="391"/>
    </row>
    <row r="57" spans="2:29" ht="15.75" thickBot="1" x14ac:dyDescent="0.25">
      <c r="B57" s="371"/>
      <c r="C57" s="570"/>
      <c r="D57" s="896"/>
      <c r="E57" s="287"/>
      <c r="F57" s="897"/>
      <c r="G57" s="898"/>
      <c r="H57" s="898"/>
      <c r="I57" s="898"/>
      <c r="J57" s="899"/>
      <c r="K57" s="211">
        <v>0</v>
      </c>
      <c r="L57" s="212">
        <v>0</v>
      </c>
      <c r="M57" s="645">
        <v>0.67500000000000004</v>
      </c>
      <c r="N57" s="212">
        <f t="shared" si="0"/>
        <v>0</v>
      </c>
      <c r="O57" s="349"/>
      <c r="P57" s="350"/>
      <c r="Q57" s="350"/>
      <c r="R57" s="391"/>
      <c r="S57" s="391"/>
      <c r="T57" s="391"/>
      <c r="U57" s="391"/>
      <c r="V57" s="403">
        <v>0.88749999999999996</v>
      </c>
      <c r="W57" s="403">
        <v>15.5</v>
      </c>
      <c r="X57" s="391"/>
      <c r="Y57" s="391"/>
      <c r="Z57" s="391"/>
      <c r="AA57" s="391"/>
      <c r="AB57" s="391"/>
      <c r="AC57" s="391"/>
    </row>
    <row r="58" spans="2:29" ht="15.75" thickBot="1" x14ac:dyDescent="0.25">
      <c r="B58" s="878" t="s">
        <v>35</v>
      </c>
      <c r="C58" s="867"/>
      <c r="D58" s="879"/>
      <c r="E58" s="879"/>
      <c r="F58" s="879"/>
      <c r="G58" s="879"/>
      <c r="H58" s="879"/>
      <c r="I58" s="879"/>
      <c r="J58" s="880"/>
      <c r="K58" s="876" t="s">
        <v>11</v>
      </c>
      <c r="L58" s="877"/>
      <c r="M58" s="644"/>
      <c r="N58" s="418">
        <f>SUM(N46:N57)</f>
        <v>0</v>
      </c>
      <c r="O58" s="349"/>
      <c r="P58" s="350"/>
      <c r="Q58" s="350"/>
      <c r="R58" s="391"/>
      <c r="S58" s="391"/>
      <c r="T58" s="391"/>
      <c r="U58" s="391"/>
      <c r="V58" s="403">
        <v>0.89999999999999902</v>
      </c>
      <c r="W58" s="403">
        <v>16</v>
      </c>
      <c r="X58" s="391"/>
      <c r="Y58" s="391"/>
      <c r="Z58" s="391"/>
      <c r="AA58" s="391"/>
      <c r="AB58" s="391"/>
      <c r="AC58" s="391"/>
    </row>
    <row r="59" spans="2:29" ht="15" x14ac:dyDescent="0.2">
      <c r="B59" s="376"/>
      <c r="C59" s="365"/>
      <c r="D59" s="365"/>
      <c r="E59" s="365"/>
      <c r="F59" s="365"/>
      <c r="G59" s="365"/>
      <c r="H59" s="365"/>
      <c r="I59" s="365"/>
      <c r="J59" s="366"/>
      <c r="K59" s="956" t="str">
        <f>IF(N59&lt;1,"SPA IS REQUIRED", "REDUCTION FACTOR*")</f>
        <v>REDUCTION FACTOR*</v>
      </c>
      <c r="L59" s="957"/>
      <c r="M59" s="640"/>
      <c r="N59" s="196">
        <v>1</v>
      </c>
      <c r="O59" s="349"/>
      <c r="P59" s="350"/>
      <c r="Q59" s="350"/>
      <c r="R59" s="391"/>
      <c r="S59" s="391"/>
      <c r="T59" s="391"/>
      <c r="U59" s="391"/>
      <c r="V59" s="403">
        <v>0.937499999999999</v>
      </c>
      <c r="W59" s="403">
        <v>17.5</v>
      </c>
      <c r="X59" s="391"/>
      <c r="Y59" s="391"/>
      <c r="Z59" s="391"/>
      <c r="AA59" s="391"/>
      <c r="AB59" s="391"/>
      <c r="AC59" s="391"/>
    </row>
    <row r="60" spans="2:29" ht="15.75" thickBot="1" x14ac:dyDescent="0.25">
      <c r="B60" s="376"/>
      <c r="C60" s="365"/>
      <c r="D60" s="365"/>
      <c r="E60" s="365"/>
      <c r="F60" s="365"/>
      <c r="G60" s="365"/>
      <c r="H60" s="365"/>
      <c r="I60" s="365"/>
      <c r="J60" s="366"/>
      <c r="K60" s="420" t="s">
        <v>12</v>
      </c>
      <c r="L60" s="421"/>
      <c r="M60" s="641"/>
      <c r="N60" s="419">
        <f>N58*N59</f>
        <v>0</v>
      </c>
      <c r="O60" s="349"/>
      <c r="P60" s="350"/>
      <c r="Q60" s="350"/>
      <c r="R60" s="391"/>
      <c r="S60" s="391"/>
      <c r="T60" s="391"/>
      <c r="U60" s="391"/>
      <c r="V60" s="403">
        <v>0.94999999999999896</v>
      </c>
      <c r="W60" s="403">
        <v>18</v>
      </c>
      <c r="X60" s="391"/>
      <c r="Y60" s="391"/>
      <c r="Z60" s="391"/>
      <c r="AA60" s="391"/>
      <c r="AB60" s="391"/>
      <c r="AC60" s="391"/>
    </row>
    <row r="61" spans="2:29" ht="15.75" thickBot="1" x14ac:dyDescent="0.25">
      <c r="B61" s="99" t="s">
        <v>64</v>
      </c>
      <c r="C61" s="900"/>
      <c r="D61" s="891"/>
      <c r="E61" s="891"/>
      <c r="F61" s="891"/>
      <c r="G61" s="891"/>
      <c r="H61" s="891"/>
      <c r="I61" s="891"/>
      <c r="J61" s="892"/>
      <c r="K61" s="958" t="s">
        <v>28</v>
      </c>
      <c r="L61" s="959"/>
      <c r="M61" s="642"/>
      <c r="N61" s="197">
        <v>0</v>
      </c>
      <c r="O61" s="349"/>
      <c r="P61" s="350"/>
      <c r="Q61" s="350"/>
      <c r="R61" s="391"/>
      <c r="S61" s="391"/>
      <c r="T61" s="391"/>
      <c r="U61" s="391"/>
      <c r="V61" s="403">
        <v>0.98749999999999905</v>
      </c>
      <c r="W61" s="403">
        <v>19.5</v>
      </c>
      <c r="X61" s="391"/>
      <c r="Y61" s="391"/>
      <c r="Z61" s="391"/>
      <c r="AA61" s="391"/>
      <c r="AB61" s="391"/>
      <c r="AC61" s="391"/>
    </row>
    <row r="62" spans="2:29" ht="15.75" thickBot="1" x14ac:dyDescent="0.25">
      <c r="B62" s="107"/>
      <c r="C62" s="867"/>
      <c r="D62" s="867"/>
      <c r="E62" s="867"/>
      <c r="F62" s="867"/>
      <c r="G62" s="867"/>
      <c r="H62" s="867"/>
      <c r="I62" s="867"/>
      <c r="J62" s="868"/>
      <c r="K62" s="914" t="s">
        <v>29</v>
      </c>
      <c r="L62" s="915"/>
      <c r="M62" s="643"/>
      <c r="N62" s="422">
        <f>SUM(N60:N61)</f>
        <v>0</v>
      </c>
      <c r="O62" s="349"/>
      <c r="P62" s="350"/>
      <c r="Q62" s="350"/>
      <c r="R62" s="391"/>
      <c r="S62" s="391"/>
      <c r="T62" s="391"/>
      <c r="U62" s="391"/>
      <c r="V62" s="403">
        <v>0.999999999999999</v>
      </c>
      <c r="W62" s="403">
        <v>20</v>
      </c>
      <c r="X62" s="391"/>
      <c r="Y62" s="391"/>
      <c r="Z62" s="391"/>
      <c r="AA62" s="391"/>
      <c r="AB62" s="391"/>
      <c r="AC62" s="391"/>
    </row>
    <row r="63" spans="2:29" ht="15.75" thickBot="1" x14ac:dyDescent="0.25">
      <c r="B63" s="27" t="s">
        <v>33</v>
      </c>
      <c r="C63" s="883"/>
      <c r="D63" s="891"/>
      <c r="E63" s="891"/>
      <c r="F63" s="891"/>
      <c r="G63" s="891"/>
      <c r="H63" s="892"/>
      <c r="I63" s="908"/>
      <c r="J63" s="909"/>
      <c r="K63" s="910"/>
      <c r="L63" s="904" t="s">
        <v>13</v>
      </c>
      <c r="M63" s="904"/>
      <c r="N63" s="905"/>
      <c r="O63" s="349"/>
      <c r="P63" s="350"/>
      <c r="Q63" s="350"/>
      <c r="R63" s="391"/>
      <c r="S63" s="391"/>
      <c r="T63" s="391"/>
      <c r="U63" s="391"/>
      <c r="V63" s="391"/>
      <c r="W63" s="391"/>
      <c r="X63" s="391"/>
      <c r="Y63" s="391"/>
      <c r="Z63" s="391"/>
      <c r="AA63" s="391"/>
      <c r="AB63" s="391"/>
      <c r="AC63" s="391"/>
    </row>
    <row r="64" spans="2:29" ht="15.75" thickBot="1" x14ac:dyDescent="0.25">
      <c r="B64" s="346"/>
      <c r="C64" s="893"/>
      <c r="D64" s="893"/>
      <c r="E64" s="893"/>
      <c r="F64" s="893"/>
      <c r="G64" s="893"/>
      <c r="H64" s="890"/>
      <c r="I64" s="911"/>
      <c r="J64" s="912"/>
      <c r="K64" s="913"/>
      <c r="L64" s="906"/>
      <c r="M64" s="906"/>
      <c r="N64" s="907"/>
      <c r="O64" s="349"/>
      <c r="P64" s="350"/>
      <c r="Q64" s="350"/>
      <c r="R64" s="391"/>
      <c r="S64" s="391"/>
      <c r="T64" s="391"/>
      <c r="U64" s="391"/>
      <c r="V64" s="391"/>
      <c r="W64" s="391"/>
      <c r="X64" s="391"/>
      <c r="Y64" s="391"/>
      <c r="Z64" s="391"/>
      <c r="AA64" s="391"/>
      <c r="AB64" s="391"/>
      <c r="AC64" s="391"/>
    </row>
    <row r="65" spans="1:29" ht="15.75" thickBot="1" x14ac:dyDescent="0.25">
      <c r="A65" s="340"/>
      <c r="B65" s="940"/>
      <c r="C65" s="883"/>
      <c r="D65" s="883"/>
      <c r="E65" s="883"/>
      <c r="F65" s="883"/>
      <c r="G65" s="933"/>
      <c r="H65" s="455"/>
      <c r="I65" s="944"/>
      <c r="J65" s="945"/>
      <c r="K65" s="945"/>
      <c r="L65" s="945"/>
      <c r="M65" s="945"/>
      <c r="N65" s="946"/>
      <c r="O65" s="349"/>
      <c r="P65" s="350"/>
      <c r="Q65" s="350"/>
      <c r="R65" s="391"/>
      <c r="S65" s="391"/>
      <c r="T65" s="391"/>
      <c r="U65" s="391"/>
      <c r="V65" s="391"/>
      <c r="W65" s="391"/>
      <c r="X65" s="391"/>
      <c r="Y65" s="391"/>
      <c r="Z65" s="391"/>
      <c r="AA65" s="391"/>
      <c r="AB65" s="391"/>
      <c r="AC65" s="391"/>
    </row>
    <row r="66" spans="1:29" ht="15" x14ac:dyDescent="0.2">
      <c r="A66" s="340"/>
      <c r="B66" s="924"/>
      <c r="C66" s="925"/>
      <c r="D66" s="925"/>
      <c r="E66" s="925"/>
      <c r="F66" s="941"/>
      <c r="G66" s="942"/>
      <c r="H66" s="943"/>
      <c r="I66" s="454"/>
      <c r="J66" s="454"/>
      <c r="K66" s="454"/>
      <c r="L66" s="454"/>
      <c r="M66" s="636"/>
      <c r="N66" s="455"/>
      <c r="O66" s="349"/>
      <c r="P66" s="350"/>
      <c r="Q66" s="350"/>
      <c r="R66" s="391"/>
      <c r="S66" s="391"/>
      <c r="T66" s="391"/>
      <c r="U66" s="391"/>
      <c r="X66" s="391"/>
      <c r="Y66" s="391"/>
      <c r="Z66" s="391"/>
      <c r="AA66" s="391"/>
      <c r="AB66" s="391"/>
      <c r="AC66" s="391"/>
    </row>
    <row r="67" spans="1:29" ht="15" x14ac:dyDescent="0.2">
      <c r="A67" s="340"/>
      <c r="B67" s="924"/>
      <c r="C67" s="925"/>
      <c r="D67" s="925"/>
      <c r="E67" s="925"/>
      <c r="F67" s="942"/>
      <c r="G67" s="942"/>
      <c r="H67" s="943"/>
      <c r="I67" s="407"/>
      <c r="J67" s="406"/>
      <c r="K67" s="407"/>
      <c r="L67" s="460"/>
      <c r="M67" s="634"/>
      <c r="N67" s="457"/>
      <c r="O67" s="349"/>
      <c r="P67" s="350"/>
      <c r="Q67" s="350"/>
      <c r="R67" s="391"/>
      <c r="S67" s="391"/>
      <c r="T67" s="391"/>
      <c r="U67" s="391"/>
      <c r="X67" s="391"/>
      <c r="Y67" s="391"/>
      <c r="Z67" s="391"/>
      <c r="AA67" s="391"/>
      <c r="AB67" s="391"/>
      <c r="AC67" s="391"/>
    </row>
    <row r="68" spans="1:29" ht="15" x14ac:dyDescent="0.2">
      <c r="A68" s="340"/>
      <c r="B68" s="924"/>
      <c r="C68" s="925"/>
      <c r="D68" s="925"/>
      <c r="E68" s="925"/>
      <c r="F68" s="925"/>
      <c r="G68" s="925"/>
      <c r="H68" s="457"/>
      <c r="I68" s="456"/>
      <c r="J68" s="458"/>
      <c r="K68" s="458"/>
      <c r="L68" s="458"/>
      <c r="M68" s="638"/>
      <c r="N68" s="553"/>
      <c r="O68" s="349"/>
      <c r="P68" s="350"/>
      <c r="Q68" s="350"/>
    </row>
    <row r="69" spans="1:29" ht="15" x14ac:dyDescent="0.2">
      <c r="A69" s="340"/>
      <c r="B69" s="934"/>
      <c r="C69" s="893"/>
      <c r="D69" s="893"/>
      <c r="E69" s="893"/>
      <c r="F69" s="893"/>
      <c r="G69" s="893"/>
      <c r="H69" s="890"/>
      <c r="I69" s="939"/>
      <c r="J69" s="893"/>
      <c r="K69" s="893"/>
      <c r="L69" s="893"/>
      <c r="M69" s="893"/>
      <c r="N69" s="890"/>
      <c r="O69" s="6"/>
      <c r="P69" s="222"/>
      <c r="Q69" s="350"/>
    </row>
    <row r="70" spans="1:29" ht="15" x14ac:dyDescent="0.2">
      <c r="A70" s="340"/>
      <c r="B70" s="929" t="s">
        <v>57</v>
      </c>
      <c r="C70" s="930"/>
      <c r="D70" s="930"/>
      <c r="E70" s="930"/>
      <c r="F70" s="930"/>
      <c r="G70" s="930"/>
      <c r="H70" s="931"/>
      <c r="I70" s="814" t="s">
        <v>52</v>
      </c>
      <c r="J70" s="815"/>
      <c r="K70" s="815"/>
      <c r="L70" s="815"/>
      <c r="M70" s="815"/>
      <c r="N70" s="932"/>
      <c r="O70" s="349"/>
      <c r="P70" s="350"/>
      <c r="Q70" s="350"/>
    </row>
    <row r="71" spans="1:29" ht="15" x14ac:dyDescent="0.2">
      <c r="A71" s="340"/>
      <c r="B71" s="929" t="s">
        <v>105</v>
      </c>
      <c r="C71" s="930"/>
      <c r="D71" s="930"/>
      <c r="E71" s="930"/>
      <c r="F71" s="930"/>
      <c r="G71" s="930"/>
      <c r="H71" s="931"/>
      <c r="I71" s="926" t="s">
        <v>102</v>
      </c>
      <c r="J71" s="927"/>
      <c r="K71" s="927"/>
      <c r="L71" s="927"/>
      <c r="M71" s="927"/>
      <c r="N71" s="928"/>
      <c r="O71" s="349"/>
      <c r="P71" s="350"/>
      <c r="Q71" s="350"/>
    </row>
    <row r="72" spans="1:29" ht="15.75" thickBot="1" x14ac:dyDescent="0.25">
      <c r="A72" s="340"/>
      <c r="B72" s="935"/>
      <c r="C72" s="867"/>
      <c r="D72" s="867"/>
      <c r="E72" s="867"/>
      <c r="F72" s="867"/>
      <c r="G72" s="867"/>
      <c r="H72" s="868"/>
      <c r="I72" s="936" t="s">
        <v>103</v>
      </c>
      <c r="J72" s="937"/>
      <c r="K72" s="937"/>
      <c r="L72" s="937"/>
      <c r="M72" s="937"/>
      <c r="N72" s="938"/>
      <c r="O72" s="349"/>
      <c r="P72" s="350"/>
      <c r="Q72" s="350"/>
      <c r="V72" s="374"/>
      <c r="W72" s="374"/>
    </row>
    <row r="73" spans="1:29" ht="5.25" customHeight="1" x14ac:dyDescent="0.2">
      <c r="A73" s="340"/>
      <c r="B73" s="408"/>
      <c r="C73" s="408"/>
      <c r="D73" s="408"/>
      <c r="E73" s="408"/>
      <c r="F73" s="408"/>
      <c r="G73" s="408"/>
      <c r="H73" s="408"/>
      <c r="I73" s="408"/>
      <c r="J73" s="340"/>
      <c r="K73" s="408"/>
      <c r="L73" s="408"/>
      <c r="M73" s="408"/>
      <c r="N73" s="408"/>
      <c r="O73" s="408"/>
      <c r="V73" s="374"/>
      <c r="W73" s="374"/>
    </row>
    <row r="74" spans="1:29" ht="15" x14ac:dyDescent="0.2">
      <c r="A74" s="374"/>
      <c r="B74" s="812" t="s">
        <v>113</v>
      </c>
      <c r="C74" s="916"/>
      <c r="D74" s="916"/>
      <c r="E74" s="916"/>
      <c r="F74" s="916"/>
      <c r="G74" s="916"/>
      <c r="H74" s="916"/>
      <c r="I74" s="916"/>
      <c r="J74" s="916"/>
      <c r="K74" s="916"/>
      <c r="L74" s="916"/>
      <c r="M74" s="916"/>
      <c r="N74" s="916"/>
      <c r="O74" s="373"/>
      <c r="P74" s="350"/>
      <c r="Q74" s="350"/>
      <c r="V74" s="374"/>
      <c r="W74" s="374"/>
    </row>
    <row r="75" spans="1:29" ht="15" x14ac:dyDescent="0.2">
      <c r="A75" s="374"/>
      <c r="B75" s="916"/>
      <c r="C75" s="916"/>
      <c r="D75" s="916"/>
      <c r="E75" s="916"/>
      <c r="F75" s="916"/>
      <c r="G75" s="916"/>
      <c r="H75" s="916"/>
      <c r="I75" s="916"/>
      <c r="J75" s="916"/>
      <c r="K75" s="916"/>
      <c r="L75" s="916"/>
      <c r="M75" s="916"/>
      <c r="N75" s="916"/>
      <c r="O75" s="373"/>
      <c r="P75" s="350"/>
      <c r="Q75" s="350"/>
      <c r="V75" s="374"/>
      <c r="W75" s="374"/>
    </row>
    <row r="76" spans="1:29" s="374" customFormat="1" x14ac:dyDescent="0.2">
      <c r="B76" s="409"/>
      <c r="C76" s="409"/>
      <c r="D76" s="409"/>
      <c r="E76" s="409"/>
      <c r="F76" s="409"/>
      <c r="G76" s="409"/>
      <c r="H76" s="409"/>
      <c r="I76" s="409"/>
      <c r="J76" s="409"/>
      <c r="K76" s="409"/>
      <c r="L76" s="409"/>
      <c r="M76" s="409"/>
      <c r="N76" s="409"/>
      <c r="O76" s="409"/>
    </row>
    <row r="77" spans="1:29" s="374" customFormat="1" x14ac:dyDescent="0.2">
      <c r="B77" s="409"/>
      <c r="C77" s="409"/>
      <c r="D77" s="409"/>
      <c r="E77" s="409"/>
      <c r="F77" s="409"/>
      <c r="G77" s="409"/>
      <c r="H77" s="409"/>
      <c r="I77" s="409"/>
      <c r="J77" s="409"/>
      <c r="K77" s="409"/>
      <c r="L77" s="409"/>
      <c r="M77" s="409"/>
      <c r="N77" s="409"/>
      <c r="O77" s="409"/>
    </row>
    <row r="78" spans="1:29" s="374" customFormat="1" x14ac:dyDescent="0.2">
      <c r="B78" s="409"/>
      <c r="C78" s="409"/>
      <c r="D78" s="409"/>
      <c r="E78" s="409"/>
      <c r="F78" s="409"/>
      <c r="G78" s="409"/>
      <c r="H78" s="409"/>
      <c r="I78" s="409"/>
      <c r="J78" s="409"/>
      <c r="K78" s="409"/>
      <c r="L78" s="409"/>
      <c r="M78" s="409"/>
      <c r="N78" s="409"/>
      <c r="O78" s="409"/>
    </row>
    <row r="79" spans="1:29" s="374" customFormat="1" x14ac:dyDescent="0.2">
      <c r="B79" s="409"/>
      <c r="C79" s="409"/>
      <c r="D79" s="409"/>
      <c r="E79" s="409"/>
      <c r="F79" s="409"/>
      <c r="G79" s="409"/>
      <c r="H79" s="409"/>
      <c r="I79" s="409"/>
      <c r="J79" s="409"/>
      <c r="K79" s="409"/>
      <c r="L79" s="409"/>
      <c r="M79" s="409"/>
      <c r="N79" s="409"/>
      <c r="O79" s="409"/>
    </row>
    <row r="80" spans="1:29" s="374" customFormat="1" x14ac:dyDescent="0.2">
      <c r="B80" s="409"/>
      <c r="C80" s="409"/>
      <c r="D80" s="409"/>
      <c r="E80" s="409"/>
      <c r="F80" s="409"/>
      <c r="G80" s="409"/>
      <c r="H80" s="409"/>
      <c r="I80" s="409"/>
      <c r="J80" s="409"/>
      <c r="K80" s="409"/>
      <c r="L80" s="409"/>
      <c r="M80" s="409"/>
      <c r="N80" s="409"/>
      <c r="O80" s="409"/>
    </row>
    <row r="81" spans="2:15" s="374" customFormat="1" x14ac:dyDescent="0.2">
      <c r="B81" s="409"/>
      <c r="C81" s="409"/>
      <c r="D81" s="409"/>
      <c r="E81" s="409"/>
      <c r="F81" s="409"/>
      <c r="G81" s="409"/>
      <c r="H81" s="409"/>
      <c r="I81" s="409"/>
      <c r="J81" s="409"/>
      <c r="K81" s="409"/>
      <c r="L81" s="409"/>
      <c r="M81" s="409"/>
      <c r="N81" s="409"/>
      <c r="O81" s="409"/>
    </row>
    <row r="82" spans="2:15" s="374" customFormat="1" x14ac:dyDescent="0.2">
      <c r="B82" s="409"/>
      <c r="C82" s="409"/>
      <c r="D82" s="409"/>
      <c r="E82" s="409"/>
      <c r="F82" s="409"/>
      <c r="G82" s="409"/>
      <c r="H82" s="409"/>
      <c r="I82" s="409"/>
      <c r="J82" s="409"/>
      <c r="K82" s="409"/>
      <c r="L82" s="409"/>
      <c r="M82" s="409"/>
      <c r="N82" s="409"/>
      <c r="O82" s="409"/>
    </row>
    <row r="83" spans="2:15" s="374" customFormat="1" x14ac:dyDescent="0.2">
      <c r="B83" s="409"/>
      <c r="C83" s="409"/>
      <c r="D83" s="409"/>
      <c r="E83" s="409"/>
      <c r="F83" s="409"/>
      <c r="G83" s="409"/>
      <c r="H83" s="409"/>
      <c r="I83" s="409"/>
      <c r="J83" s="409"/>
      <c r="K83" s="409"/>
      <c r="L83" s="409"/>
      <c r="M83" s="409"/>
      <c r="N83" s="409"/>
      <c r="O83" s="409"/>
    </row>
    <row r="84" spans="2:15" s="374" customFormat="1" x14ac:dyDescent="0.2">
      <c r="B84" s="409"/>
      <c r="C84" s="409"/>
      <c r="D84" s="409"/>
      <c r="E84" s="409"/>
      <c r="F84" s="409"/>
      <c r="G84" s="409"/>
      <c r="H84" s="409"/>
      <c r="I84" s="409"/>
      <c r="J84" s="409"/>
      <c r="K84" s="409"/>
      <c r="L84" s="409"/>
      <c r="M84" s="409"/>
      <c r="N84" s="409"/>
      <c r="O84" s="409"/>
    </row>
    <row r="85" spans="2:15" s="374" customFormat="1" x14ac:dyDescent="0.2">
      <c r="B85" s="409"/>
      <c r="C85" s="409"/>
      <c r="D85" s="409"/>
      <c r="E85" s="409"/>
      <c r="F85" s="409"/>
      <c r="G85" s="409"/>
      <c r="H85" s="409"/>
      <c r="I85" s="409"/>
      <c r="J85" s="409"/>
      <c r="K85" s="409"/>
      <c r="L85" s="409"/>
      <c r="M85" s="409"/>
      <c r="N85" s="409"/>
      <c r="O85" s="409"/>
    </row>
    <row r="86" spans="2:15" s="374" customFormat="1" x14ac:dyDescent="0.2">
      <c r="B86" s="409"/>
      <c r="C86" s="409"/>
      <c r="D86" s="409"/>
      <c r="E86" s="409"/>
      <c r="F86" s="409"/>
      <c r="G86" s="409"/>
      <c r="H86" s="409"/>
      <c r="I86" s="409"/>
      <c r="J86" s="409"/>
      <c r="K86" s="409"/>
      <c r="L86" s="409"/>
      <c r="M86" s="409"/>
      <c r="N86" s="409"/>
      <c r="O86" s="409"/>
    </row>
    <row r="87" spans="2:15" s="374" customFormat="1" x14ac:dyDescent="0.2">
      <c r="B87" s="409"/>
      <c r="C87" s="409"/>
      <c r="D87" s="409"/>
      <c r="E87" s="409"/>
      <c r="F87" s="409"/>
      <c r="G87" s="409"/>
      <c r="H87" s="409"/>
      <c r="I87" s="409"/>
      <c r="J87" s="409"/>
      <c r="K87" s="409"/>
      <c r="L87" s="409"/>
      <c r="M87" s="409"/>
      <c r="N87" s="409"/>
      <c r="O87" s="409"/>
    </row>
    <row r="88" spans="2:15" s="374" customFormat="1" x14ac:dyDescent="0.2">
      <c r="B88" s="409"/>
      <c r="C88" s="409"/>
      <c r="D88" s="409"/>
      <c r="E88" s="409"/>
      <c r="F88" s="409"/>
      <c r="G88" s="409"/>
      <c r="H88" s="409"/>
      <c r="I88" s="409"/>
      <c r="J88" s="409"/>
      <c r="K88" s="409"/>
      <c r="L88" s="409"/>
      <c r="M88" s="409"/>
      <c r="N88" s="409"/>
      <c r="O88" s="409"/>
    </row>
    <row r="89" spans="2:15" s="374" customFormat="1" x14ac:dyDescent="0.2">
      <c r="B89" s="409"/>
      <c r="C89" s="409"/>
      <c r="D89" s="409"/>
      <c r="E89" s="409"/>
      <c r="F89" s="409"/>
      <c r="G89" s="409"/>
      <c r="H89" s="409"/>
      <c r="I89" s="409"/>
      <c r="J89" s="409"/>
      <c r="K89" s="409"/>
      <c r="L89" s="409"/>
      <c r="M89" s="409"/>
      <c r="N89" s="409"/>
      <c r="O89" s="409"/>
    </row>
    <row r="90" spans="2:15" s="374" customFormat="1" x14ac:dyDescent="0.2">
      <c r="B90" s="409"/>
      <c r="C90" s="409"/>
      <c r="D90" s="409"/>
      <c r="E90" s="409"/>
      <c r="F90" s="409"/>
      <c r="G90" s="409"/>
      <c r="H90" s="409"/>
      <c r="I90" s="409"/>
      <c r="J90" s="409"/>
      <c r="K90" s="409"/>
      <c r="L90" s="409"/>
      <c r="M90" s="409"/>
      <c r="N90" s="409"/>
      <c r="O90" s="409"/>
    </row>
    <row r="91" spans="2:15" s="374" customFormat="1" x14ac:dyDescent="0.2">
      <c r="B91" s="409"/>
      <c r="C91" s="409"/>
      <c r="D91" s="409"/>
      <c r="E91" s="409"/>
      <c r="F91" s="409"/>
      <c r="G91" s="409"/>
      <c r="H91" s="409"/>
      <c r="I91" s="409"/>
      <c r="J91" s="409"/>
      <c r="K91" s="409"/>
      <c r="L91" s="409"/>
      <c r="M91" s="409"/>
      <c r="N91" s="409"/>
      <c r="O91" s="409"/>
    </row>
    <row r="92" spans="2:15" s="374" customFormat="1" x14ac:dyDescent="0.2">
      <c r="B92" s="409"/>
      <c r="C92" s="409"/>
      <c r="D92" s="409"/>
      <c r="E92" s="409"/>
      <c r="F92" s="409"/>
      <c r="G92" s="409"/>
      <c r="H92" s="409"/>
      <c r="I92" s="409"/>
      <c r="J92" s="409"/>
      <c r="K92" s="409"/>
      <c r="L92" s="409"/>
      <c r="M92" s="409"/>
      <c r="N92" s="409"/>
      <c r="O92" s="409"/>
    </row>
    <row r="93" spans="2:15" s="374" customFormat="1" x14ac:dyDescent="0.2">
      <c r="B93" s="409"/>
      <c r="C93" s="409"/>
      <c r="D93" s="409"/>
      <c r="E93" s="409"/>
      <c r="F93" s="409"/>
      <c r="G93" s="409"/>
      <c r="H93" s="409"/>
      <c r="I93" s="409"/>
      <c r="J93" s="409"/>
      <c r="K93" s="409"/>
      <c r="L93" s="409"/>
      <c r="M93" s="409"/>
      <c r="N93" s="409"/>
      <c r="O93" s="409"/>
    </row>
    <row r="94" spans="2:15" s="374" customFormat="1" x14ac:dyDescent="0.2">
      <c r="B94" s="409"/>
      <c r="C94" s="409"/>
      <c r="D94" s="409"/>
      <c r="E94" s="409"/>
      <c r="F94" s="409"/>
      <c r="G94" s="409"/>
      <c r="H94" s="409"/>
      <c r="I94" s="409"/>
      <c r="J94" s="409"/>
      <c r="K94" s="409"/>
      <c r="L94" s="409"/>
      <c r="M94" s="409"/>
      <c r="N94" s="409"/>
      <c r="O94" s="409"/>
    </row>
    <row r="95" spans="2:15" s="374" customFormat="1" x14ac:dyDescent="0.2">
      <c r="B95" s="409"/>
      <c r="C95" s="409"/>
      <c r="D95" s="409"/>
      <c r="E95" s="409"/>
      <c r="F95" s="409"/>
      <c r="G95" s="409"/>
      <c r="H95" s="409"/>
      <c r="I95" s="409"/>
      <c r="J95" s="409"/>
      <c r="K95" s="409"/>
      <c r="L95" s="409"/>
      <c r="M95" s="409"/>
      <c r="N95" s="409"/>
      <c r="O95" s="409"/>
    </row>
    <row r="96" spans="2:15" s="374" customFormat="1" x14ac:dyDescent="0.2">
      <c r="B96" s="409"/>
      <c r="C96" s="409"/>
      <c r="D96" s="409"/>
      <c r="E96" s="409"/>
      <c r="F96" s="409"/>
      <c r="G96" s="409"/>
      <c r="H96" s="409"/>
      <c r="I96" s="409"/>
      <c r="J96" s="409"/>
      <c r="K96" s="409"/>
      <c r="L96" s="409"/>
      <c r="M96" s="409"/>
      <c r="N96" s="409"/>
      <c r="O96" s="409"/>
    </row>
    <row r="97" spans="2:15" s="374" customFormat="1" x14ac:dyDescent="0.2">
      <c r="B97" s="409"/>
      <c r="C97" s="409"/>
      <c r="D97" s="409"/>
      <c r="E97" s="409"/>
      <c r="F97" s="409"/>
      <c r="G97" s="409"/>
      <c r="H97" s="409"/>
      <c r="I97" s="409"/>
      <c r="J97" s="409"/>
      <c r="K97" s="409"/>
      <c r="L97" s="409"/>
      <c r="M97" s="409"/>
      <c r="N97" s="409"/>
      <c r="O97" s="409"/>
    </row>
    <row r="98" spans="2:15" s="374" customFormat="1" x14ac:dyDescent="0.2">
      <c r="B98" s="409"/>
      <c r="C98" s="409"/>
      <c r="D98" s="409"/>
      <c r="E98" s="409"/>
      <c r="F98" s="409"/>
      <c r="G98" s="409"/>
      <c r="H98" s="409"/>
      <c r="I98" s="409"/>
      <c r="J98" s="409"/>
      <c r="K98" s="409"/>
      <c r="L98" s="409"/>
      <c r="M98" s="409"/>
      <c r="N98" s="409"/>
      <c r="O98" s="409"/>
    </row>
    <row r="99" spans="2:15" s="374" customFormat="1" x14ac:dyDescent="0.2">
      <c r="B99" s="409"/>
      <c r="C99" s="409"/>
      <c r="D99" s="409"/>
      <c r="E99" s="409"/>
      <c r="F99" s="409"/>
      <c r="G99" s="409"/>
      <c r="H99" s="409"/>
      <c r="I99" s="409"/>
      <c r="J99" s="409"/>
      <c r="K99" s="409"/>
      <c r="L99" s="409"/>
      <c r="M99" s="409"/>
      <c r="N99" s="409"/>
      <c r="O99" s="409"/>
    </row>
    <row r="100" spans="2:15" s="374" customFormat="1" x14ac:dyDescent="0.2"/>
    <row r="101" spans="2:15" s="374" customFormat="1" x14ac:dyDescent="0.2"/>
    <row r="102" spans="2:15" s="374" customFormat="1" x14ac:dyDescent="0.2"/>
    <row r="103" spans="2:15" s="374" customFormat="1" x14ac:dyDescent="0.2"/>
    <row r="104" spans="2:15" s="374" customFormat="1" x14ac:dyDescent="0.2"/>
    <row r="105" spans="2:15" s="374" customFormat="1" x14ac:dyDescent="0.2"/>
    <row r="106" spans="2:15" s="374" customFormat="1" x14ac:dyDescent="0.2"/>
    <row r="107" spans="2:15" s="374" customFormat="1" x14ac:dyDescent="0.2"/>
    <row r="108" spans="2:15" s="374" customFormat="1" x14ac:dyDescent="0.2"/>
    <row r="109" spans="2:15" s="374" customFormat="1" x14ac:dyDescent="0.2"/>
    <row r="110" spans="2:15" s="374" customFormat="1" x14ac:dyDescent="0.2"/>
    <row r="111" spans="2:15" s="374" customFormat="1" x14ac:dyDescent="0.2"/>
    <row r="112" spans="2:15" s="374" customFormat="1" x14ac:dyDescent="0.2"/>
    <row r="113" s="374" customFormat="1" x14ac:dyDescent="0.2"/>
    <row r="114" s="374" customFormat="1" x14ac:dyDescent="0.2"/>
    <row r="115" s="374" customFormat="1" x14ac:dyDescent="0.2"/>
    <row r="116" s="374" customFormat="1" x14ac:dyDescent="0.2"/>
    <row r="117" s="374" customFormat="1" x14ac:dyDescent="0.2"/>
    <row r="118" s="374" customFormat="1" x14ac:dyDescent="0.2"/>
    <row r="119" s="374" customFormat="1" x14ac:dyDescent="0.2"/>
    <row r="120" s="374" customFormat="1" x14ac:dyDescent="0.2"/>
    <row r="121" s="374" customFormat="1" x14ac:dyDescent="0.2"/>
    <row r="122" s="374" customFormat="1" x14ac:dyDescent="0.2"/>
    <row r="123" s="374" customFormat="1" x14ac:dyDescent="0.2"/>
    <row r="124" s="374" customFormat="1" x14ac:dyDescent="0.2"/>
    <row r="125" s="374" customFormat="1" x14ac:dyDescent="0.2"/>
    <row r="126" s="374" customFormat="1" x14ac:dyDescent="0.2"/>
    <row r="127" s="374" customFormat="1" x14ac:dyDescent="0.2"/>
    <row r="128" s="374" customFormat="1" x14ac:dyDescent="0.2"/>
    <row r="129" s="374" customFormat="1" x14ac:dyDescent="0.2"/>
    <row r="130" s="374" customFormat="1" x14ac:dyDescent="0.2"/>
    <row r="131" s="374" customFormat="1" x14ac:dyDescent="0.2"/>
    <row r="132" s="374" customFormat="1" x14ac:dyDescent="0.2"/>
    <row r="133" s="374" customFormat="1" x14ac:dyDescent="0.2"/>
    <row r="134" s="374" customFormat="1" x14ac:dyDescent="0.2"/>
    <row r="135" s="374" customFormat="1" x14ac:dyDescent="0.2"/>
    <row r="136" s="374" customFormat="1" x14ac:dyDescent="0.2"/>
    <row r="137" s="374" customFormat="1" x14ac:dyDescent="0.2"/>
    <row r="138" s="374" customFormat="1" x14ac:dyDescent="0.2"/>
    <row r="139" s="374" customFormat="1" x14ac:dyDescent="0.2"/>
    <row r="140" s="374" customFormat="1" x14ac:dyDescent="0.2"/>
    <row r="141" s="374" customFormat="1" x14ac:dyDescent="0.2"/>
    <row r="142" s="374" customFormat="1" x14ac:dyDescent="0.2"/>
    <row r="143" s="374" customFormat="1" x14ac:dyDescent="0.2"/>
    <row r="144" s="374" customFormat="1" x14ac:dyDescent="0.2"/>
    <row r="145" s="374" customFormat="1" x14ac:dyDescent="0.2"/>
    <row r="146" s="374" customFormat="1" x14ac:dyDescent="0.2"/>
    <row r="147" s="374" customFormat="1" x14ac:dyDescent="0.2"/>
    <row r="148" s="374" customFormat="1" x14ac:dyDescent="0.2"/>
    <row r="149" s="374" customFormat="1" x14ac:dyDescent="0.2"/>
    <row r="150" s="374" customFormat="1" x14ac:dyDescent="0.2"/>
    <row r="151" s="374" customFormat="1" x14ac:dyDescent="0.2"/>
    <row r="152" s="374" customFormat="1" x14ac:dyDescent="0.2"/>
    <row r="153" s="374" customFormat="1" x14ac:dyDescent="0.2"/>
    <row r="154" s="374" customFormat="1" x14ac:dyDescent="0.2"/>
    <row r="155" s="374" customFormat="1" x14ac:dyDescent="0.2"/>
    <row r="156" s="374" customFormat="1" x14ac:dyDescent="0.2"/>
    <row r="157" s="374" customFormat="1" x14ac:dyDescent="0.2"/>
    <row r="158" s="374" customFormat="1" x14ac:dyDescent="0.2"/>
    <row r="159" s="374" customFormat="1" x14ac:dyDescent="0.2"/>
    <row r="160" s="374" customFormat="1" x14ac:dyDescent="0.2"/>
    <row r="161" s="374" customFormat="1" x14ac:dyDescent="0.2"/>
    <row r="162" s="374" customFormat="1" x14ac:dyDescent="0.2"/>
    <row r="163" s="374" customFormat="1" x14ac:dyDescent="0.2"/>
    <row r="164" s="374" customFormat="1" x14ac:dyDescent="0.2"/>
    <row r="165" s="374" customFormat="1" x14ac:dyDescent="0.2"/>
    <row r="166" s="374" customFormat="1" x14ac:dyDescent="0.2"/>
    <row r="167" s="374" customFormat="1" x14ac:dyDescent="0.2"/>
    <row r="168" s="374" customFormat="1" x14ac:dyDescent="0.2"/>
    <row r="169" s="374" customFormat="1" x14ac:dyDescent="0.2"/>
    <row r="170" s="374" customFormat="1" x14ac:dyDescent="0.2"/>
    <row r="171" s="374" customFormat="1" x14ac:dyDescent="0.2"/>
    <row r="172" s="374" customFormat="1" x14ac:dyDescent="0.2"/>
    <row r="173" s="374" customFormat="1" x14ac:dyDescent="0.2"/>
    <row r="174" s="374" customFormat="1" x14ac:dyDescent="0.2"/>
    <row r="175" s="374" customFormat="1" x14ac:dyDescent="0.2"/>
    <row r="176" s="374" customFormat="1" x14ac:dyDescent="0.2"/>
    <row r="177" s="374" customFormat="1" x14ac:dyDescent="0.2"/>
    <row r="178" s="374" customFormat="1" x14ac:dyDescent="0.2"/>
    <row r="179" s="374" customFormat="1" x14ac:dyDescent="0.2"/>
    <row r="180" s="374" customFormat="1" x14ac:dyDescent="0.2"/>
    <row r="181" s="374" customFormat="1" x14ac:dyDescent="0.2"/>
    <row r="182" s="374" customFormat="1" x14ac:dyDescent="0.2"/>
    <row r="183" s="374" customFormat="1" x14ac:dyDescent="0.2"/>
    <row r="184" s="374" customFormat="1" x14ac:dyDescent="0.2"/>
    <row r="185" s="374" customFormat="1" x14ac:dyDescent="0.2"/>
    <row r="186" s="374" customFormat="1" x14ac:dyDescent="0.2"/>
    <row r="187" s="374" customFormat="1" x14ac:dyDescent="0.2"/>
    <row r="188" s="374" customFormat="1" x14ac:dyDescent="0.2"/>
    <row r="189" s="374" customFormat="1" x14ac:dyDescent="0.2"/>
    <row r="190" s="374" customFormat="1" x14ac:dyDescent="0.2"/>
    <row r="191" s="374" customFormat="1" x14ac:dyDescent="0.2"/>
    <row r="192" s="374" customFormat="1" x14ac:dyDescent="0.2"/>
    <row r="193" s="374" customFormat="1" x14ac:dyDescent="0.2"/>
    <row r="194" s="374" customFormat="1" x14ac:dyDescent="0.2"/>
    <row r="195" s="374" customFormat="1" x14ac:dyDescent="0.2"/>
    <row r="196" s="374" customFormat="1" x14ac:dyDescent="0.2"/>
    <row r="197" s="374" customFormat="1" x14ac:dyDescent="0.2"/>
    <row r="198" s="374" customFormat="1" x14ac:dyDescent="0.2"/>
    <row r="199" s="374" customFormat="1" x14ac:dyDescent="0.2"/>
    <row r="200" s="374" customFormat="1" x14ac:dyDescent="0.2"/>
    <row r="201" s="374" customFormat="1" x14ac:dyDescent="0.2"/>
    <row r="202" s="374" customFormat="1" x14ac:dyDescent="0.2"/>
    <row r="203" s="374" customFormat="1" x14ac:dyDescent="0.2"/>
    <row r="204" s="374" customFormat="1" x14ac:dyDescent="0.2"/>
    <row r="205" s="374" customFormat="1" x14ac:dyDescent="0.2"/>
    <row r="206" s="374" customFormat="1" x14ac:dyDescent="0.2"/>
    <row r="207" s="374" customFormat="1" x14ac:dyDescent="0.2"/>
    <row r="208" s="374" customFormat="1" x14ac:dyDescent="0.2"/>
    <row r="209" s="374" customFormat="1" x14ac:dyDescent="0.2"/>
    <row r="210" s="374" customFormat="1" x14ac:dyDescent="0.2"/>
    <row r="211" s="374" customFormat="1" x14ac:dyDescent="0.2"/>
    <row r="212" s="374" customFormat="1" x14ac:dyDescent="0.2"/>
    <row r="213" s="374" customFormat="1" x14ac:dyDescent="0.2"/>
    <row r="214" s="374" customFormat="1" x14ac:dyDescent="0.2"/>
    <row r="215" s="374" customFormat="1" x14ac:dyDescent="0.2"/>
    <row r="216" s="374" customFormat="1" x14ac:dyDescent="0.2"/>
    <row r="217" s="374" customFormat="1" x14ac:dyDescent="0.2"/>
    <row r="218" s="374" customFormat="1" x14ac:dyDescent="0.2"/>
    <row r="219" s="374" customFormat="1" x14ac:dyDescent="0.2"/>
    <row r="220" s="374" customFormat="1" x14ac:dyDescent="0.2"/>
    <row r="221" s="374" customFormat="1" x14ac:dyDescent="0.2"/>
    <row r="222" s="374" customFormat="1" x14ac:dyDescent="0.2"/>
    <row r="223" s="374" customFormat="1" x14ac:dyDescent="0.2"/>
    <row r="224" s="374" customFormat="1" x14ac:dyDescent="0.2"/>
    <row r="225" s="374" customFormat="1" x14ac:dyDescent="0.2"/>
    <row r="226" s="374" customFormat="1" x14ac:dyDescent="0.2"/>
    <row r="227" s="374" customFormat="1" x14ac:dyDescent="0.2"/>
    <row r="228" s="374" customFormat="1" x14ac:dyDescent="0.2"/>
    <row r="229" s="374" customFormat="1" x14ac:dyDescent="0.2"/>
    <row r="230" s="374" customFormat="1" x14ac:dyDescent="0.2"/>
    <row r="231" s="374" customFormat="1" x14ac:dyDescent="0.2"/>
    <row r="232" s="374" customFormat="1" x14ac:dyDescent="0.2"/>
    <row r="233" s="374" customFormat="1" x14ac:dyDescent="0.2"/>
    <row r="234" s="374" customFormat="1" x14ac:dyDescent="0.2"/>
    <row r="235" s="374" customFormat="1" x14ac:dyDescent="0.2"/>
    <row r="236" s="374" customFormat="1" x14ac:dyDescent="0.2"/>
    <row r="237" s="374" customFormat="1" x14ac:dyDescent="0.2"/>
    <row r="238" s="374" customFormat="1" x14ac:dyDescent="0.2"/>
    <row r="239" s="374" customFormat="1" x14ac:dyDescent="0.2"/>
    <row r="240" s="374" customFormat="1" x14ac:dyDescent="0.2"/>
    <row r="241" s="374" customFormat="1" x14ac:dyDescent="0.2"/>
    <row r="242" s="374" customFormat="1" x14ac:dyDescent="0.2"/>
    <row r="243" s="374" customFormat="1" x14ac:dyDescent="0.2"/>
    <row r="244" s="374" customFormat="1" x14ac:dyDescent="0.2"/>
    <row r="245" s="374" customFormat="1" x14ac:dyDescent="0.2"/>
    <row r="246" s="374" customFormat="1" x14ac:dyDescent="0.2"/>
    <row r="247" s="374" customFormat="1" x14ac:dyDescent="0.2"/>
    <row r="248" s="374" customFormat="1" x14ac:dyDescent="0.2"/>
    <row r="249" s="374" customFormat="1" x14ac:dyDescent="0.2"/>
    <row r="250" s="374" customFormat="1" x14ac:dyDescent="0.2"/>
    <row r="251" s="374" customFormat="1" x14ac:dyDescent="0.2"/>
    <row r="252" s="374" customFormat="1" x14ac:dyDescent="0.2"/>
    <row r="253" s="374" customFormat="1" x14ac:dyDescent="0.2"/>
    <row r="254" s="374" customFormat="1" x14ac:dyDescent="0.2"/>
    <row r="255" s="374" customFormat="1" x14ac:dyDescent="0.2"/>
    <row r="256" s="374" customFormat="1" x14ac:dyDescent="0.2"/>
    <row r="257" s="374" customFormat="1" x14ac:dyDescent="0.2"/>
    <row r="258" s="374" customFormat="1" x14ac:dyDescent="0.2"/>
    <row r="259" s="374" customFormat="1" x14ac:dyDescent="0.2"/>
    <row r="260" s="374" customFormat="1" x14ac:dyDescent="0.2"/>
    <row r="261" s="374" customFormat="1" x14ac:dyDescent="0.2"/>
    <row r="262" s="374" customFormat="1" x14ac:dyDescent="0.2"/>
    <row r="263" s="374" customFormat="1" x14ac:dyDescent="0.2"/>
    <row r="264" s="374" customFormat="1" x14ac:dyDescent="0.2"/>
    <row r="265" s="374" customFormat="1" x14ac:dyDescent="0.2"/>
    <row r="266" s="374" customFormat="1" x14ac:dyDescent="0.2"/>
    <row r="267" s="374" customFormat="1" x14ac:dyDescent="0.2"/>
    <row r="268" s="374" customFormat="1" x14ac:dyDescent="0.2"/>
    <row r="269" s="374" customFormat="1" x14ac:dyDescent="0.2"/>
    <row r="270" s="374" customFormat="1" x14ac:dyDescent="0.2"/>
    <row r="271" s="374" customFormat="1" x14ac:dyDescent="0.2"/>
    <row r="272" s="374" customFormat="1" x14ac:dyDescent="0.2"/>
    <row r="273" s="374" customFormat="1" x14ac:dyDescent="0.2"/>
    <row r="274" s="374" customFormat="1" x14ac:dyDescent="0.2"/>
    <row r="275" s="374" customFormat="1" x14ac:dyDescent="0.2"/>
    <row r="276" s="374" customFormat="1" x14ac:dyDescent="0.2"/>
    <row r="277" s="374" customFormat="1" x14ac:dyDescent="0.2"/>
    <row r="278" s="374" customFormat="1" x14ac:dyDescent="0.2"/>
    <row r="279" s="374" customFormat="1" x14ac:dyDescent="0.2"/>
    <row r="280" s="374" customFormat="1" x14ac:dyDescent="0.2"/>
    <row r="281" s="374" customFormat="1" x14ac:dyDescent="0.2"/>
    <row r="282" s="374" customFormat="1" x14ac:dyDescent="0.2"/>
    <row r="283" s="374" customFormat="1" x14ac:dyDescent="0.2"/>
    <row r="284" s="374" customFormat="1" x14ac:dyDescent="0.2"/>
    <row r="285" s="374" customFormat="1" x14ac:dyDescent="0.2"/>
    <row r="286" s="374" customFormat="1" x14ac:dyDescent="0.2"/>
    <row r="287" s="374" customFormat="1" x14ac:dyDescent="0.2"/>
    <row r="288" s="374" customFormat="1" x14ac:dyDescent="0.2"/>
    <row r="289" s="374" customFormat="1" x14ac:dyDescent="0.2"/>
    <row r="290" s="374" customFormat="1" x14ac:dyDescent="0.2"/>
    <row r="291" s="374" customFormat="1" x14ac:dyDescent="0.2"/>
    <row r="292" s="374" customFormat="1" x14ac:dyDescent="0.2"/>
    <row r="293" s="374" customFormat="1" x14ac:dyDescent="0.2"/>
    <row r="294" s="374" customFormat="1" x14ac:dyDescent="0.2"/>
    <row r="295" s="374" customFormat="1" x14ac:dyDescent="0.2"/>
    <row r="296" s="374" customFormat="1" x14ac:dyDescent="0.2"/>
    <row r="297" s="374" customFormat="1" x14ac:dyDescent="0.2"/>
    <row r="298" s="374" customFormat="1" x14ac:dyDescent="0.2"/>
    <row r="299" s="374" customFormat="1" x14ac:dyDescent="0.2"/>
    <row r="300" s="374" customFormat="1" x14ac:dyDescent="0.2"/>
    <row r="301" s="374" customFormat="1" x14ac:dyDescent="0.2"/>
    <row r="302" s="374" customFormat="1" x14ac:dyDescent="0.2"/>
    <row r="303" s="374" customFormat="1" x14ac:dyDescent="0.2"/>
    <row r="304" s="374" customFormat="1" x14ac:dyDescent="0.2"/>
    <row r="305" s="374" customFormat="1" x14ac:dyDescent="0.2"/>
    <row r="306" s="374" customFormat="1" x14ac:dyDescent="0.2"/>
    <row r="307" s="374" customFormat="1" x14ac:dyDescent="0.2"/>
    <row r="308" s="374" customFormat="1" x14ac:dyDescent="0.2"/>
    <row r="309" s="374" customFormat="1" x14ac:dyDescent="0.2"/>
    <row r="310" s="374" customFormat="1" x14ac:dyDescent="0.2"/>
    <row r="311" s="374" customFormat="1" x14ac:dyDescent="0.2"/>
    <row r="312" s="374" customFormat="1" x14ac:dyDescent="0.2"/>
    <row r="313" s="374" customFormat="1" x14ac:dyDescent="0.2"/>
    <row r="314" s="374" customFormat="1" x14ac:dyDescent="0.2"/>
    <row r="315" s="374" customFormat="1" x14ac:dyDescent="0.2"/>
    <row r="316" s="374" customFormat="1" x14ac:dyDescent="0.2"/>
    <row r="317" s="374" customFormat="1" x14ac:dyDescent="0.2"/>
    <row r="318" s="374" customFormat="1" x14ac:dyDescent="0.2"/>
    <row r="319" s="374" customFormat="1" x14ac:dyDescent="0.2"/>
    <row r="320" s="374" customFormat="1" x14ac:dyDescent="0.2"/>
    <row r="321" s="374" customFormat="1" x14ac:dyDescent="0.2"/>
    <row r="322" s="374" customFormat="1" x14ac:dyDescent="0.2"/>
    <row r="323" s="374" customFormat="1" x14ac:dyDescent="0.2"/>
    <row r="324" s="374" customFormat="1" x14ac:dyDescent="0.2"/>
    <row r="325" s="374" customFormat="1" x14ac:dyDescent="0.2"/>
    <row r="326" s="374" customFormat="1" x14ac:dyDescent="0.2"/>
    <row r="327" s="374" customFormat="1" x14ac:dyDescent="0.2"/>
    <row r="328" s="374" customFormat="1" x14ac:dyDescent="0.2"/>
    <row r="329" s="374" customFormat="1" x14ac:dyDescent="0.2"/>
    <row r="330" s="374" customFormat="1" x14ac:dyDescent="0.2"/>
    <row r="331" s="374" customFormat="1" x14ac:dyDescent="0.2"/>
    <row r="332" s="374" customFormat="1" x14ac:dyDescent="0.2"/>
    <row r="333" s="374" customFormat="1" x14ac:dyDescent="0.2"/>
    <row r="334" s="374" customFormat="1" x14ac:dyDescent="0.2"/>
    <row r="335" s="374" customFormat="1" x14ac:dyDescent="0.2"/>
    <row r="336" s="374" customFormat="1" x14ac:dyDescent="0.2"/>
    <row r="337" s="374" customFormat="1" x14ac:dyDescent="0.2"/>
    <row r="338" s="374" customFormat="1" x14ac:dyDescent="0.2"/>
    <row r="339" s="374" customFormat="1" x14ac:dyDescent="0.2"/>
    <row r="340" s="374" customFormat="1" x14ac:dyDescent="0.2"/>
    <row r="341" s="374" customFormat="1" x14ac:dyDescent="0.2"/>
    <row r="342" s="374" customFormat="1" x14ac:dyDescent="0.2"/>
    <row r="343" s="374" customFormat="1" x14ac:dyDescent="0.2"/>
    <row r="344" s="374" customFormat="1" x14ac:dyDescent="0.2"/>
    <row r="345" s="374" customFormat="1" x14ac:dyDescent="0.2"/>
    <row r="346" s="374" customFormat="1" x14ac:dyDescent="0.2"/>
    <row r="347" s="374" customFormat="1" x14ac:dyDescent="0.2"/>
    <row r="348" s="374" customFormat="1" x14ac:dyDescent="0.2"/>
    <row r="349" s="374" customFormat="1" x14ac:dyDescent="0.2"/>
    <row r="350" s="374" customFormat="1" x14ac:dyDescent="0.2"/>
    <row r="351" s="374" customFormat="1" x14ac:dyDescent="0.2"/>
    <row r="352" s="374" customFormat="1" x14ac:dyDescent="0.2"/>
    <row r="353" s="374" customFormat="1" x14ac:dyDescent="0.2"/>
    <row r="354" s="374" customFormat="1" x14ac:dyDescent="0.2"/>
    <row r="355" s="374" customFormat="1" x14ac:dyDescent="0.2"/>
    <row r="356" s="374" customFormat="1" x14ac:dyDescent="0.2"/>
    <row r="357" s="374" customFormat="1" x14ac:dyDescent="0.2"/>
    <row r="358" s="374" customFormat="1" x14ac:dyDescent="0.2"/>
    <row r="359" s="374" customFormat="1" x14ac:dyDescent="0.2"/>
    <row r="360" s="374" customFormat="1" x14ac:dyDescent="0.2"/>
    <row r="361" s="374" customFormat="1" x14ac:dyDescent="0.2"/>
    <row r="362" s="374" customFormat="1" x14ac:dyDescent="0.2"/>
    <row r="363" s="374" customFormat="1" x14ac:dyDescent="0.2"/>
    <row r="364" s="374" customFormat="1" x14ac:dyDescent="0.2"/>
    <row r="365" s="374" customFormat="1" x14ac:dyDescent="0.2"/>
    <row r="366" s="374" customFormat="1" x14ac:dyDescent="0.2"/>
    <row r="367" s="374" customFormat="1" x14ac:dyDescent="0.2"/>
    <row r="368" s="374" customFormat="1" x14ac:dyDescent="0.2"/>
    <row r="369" s="374" customFormat="1" x14ac:dyDescent="0.2"/>
    <row r="370" s="374" customFormat="1" x14ac:dyDescent="0.2"/>
    <row r="371" s="374" customFormat="1" x14ac:dyDescent="0.2"/>
    <row r="372" s="374" customFormat="1" x14ac:dyDescent="0.2"/>
    <row r="373" s="374" customFormat="1" x14ac:dyDescent="0.2"/>
    <row r="374" s="374" customFormat="1" x14ac:dyDescent="0.2"/>
    <row r="375" s="374" customFormat="1" x14ac:dyDescent="0.2"/>
    <row r="376" s="374" customFormat="1" x14ac:dyDescent="0.2"/>
    <row r="377" s="374" customFormat="1" x14ac:dyDescent="0.2"/>
    <row r="378" s="374" customFormat="1" x14ac:dyDescent="0.2"/>
    <row r="379" s="374" customFormat="1" x14ac:dyDescent="0.2"/>
    <row r="380" s="374" customFormat="1" x14ac:dyDescent="0.2"/>
    <row r="381" s="374" customFormat="1" x14ac:dyDescent="0.2"/>
    <row r="382" s="374" customFormat="1" x14ac:dyDescent="0.2"/>
    <row r="383" s="374" customFormat="1" x14ac:dyDescent="0.2"/>
    <row r="384" s="374" customFormat="1" x14ac:dyDescent="0.2"/>
    <row r="385" s="374" customFormat="1" x14ac:dyDescent="0.2"/>
    <row r="386" s="374" customFormat="1" x14ac:dyDescent="0.2"/>
    <row r="387" s="374" customFormat="1" x14ac:dyDescent="0.2"/>
    <row r="388" s="374" customFormat="1" x14ac:dyDescent="0.2"/>
    <row r="389" s="374" customFormat="1" x14ac:dyDescent="0.2"/>
    <row r="390" s="374" customFormat="1" x14ac:dyDescent="0.2"/>
    <row r="391" s="374" customFormat="1" x14ac:dyDescent="0.2"/>
    <row r="392" s="374" customFormat="1" x14ac:dyDescent="0.2"/>
    <row r="393" s="374" customFormat="1" x14ac:dyDescent="0.2"/>
    <row r="394" s="374" customFormat="1" x14ac:dyDescent="0.2"/>
    <row r="395" s="374" customFormat="1" x14ac:dyDescent="0.2"/>
    <row r="396" s="374" customFormat="1" x14ac:dyDescent="0.2"/>
    <row r="397" s="374" customFormat="1" x14ac:dyDescent="0.2"/>
    <row r="398" s="374" customFormat="1" x14ac:dyDescent="0.2"/>
    <row r="399" s="374" customFormat="1" x14ac:dyDescent="0.2"/>
    <row r="400" s="374" customFormat="1" x14ac:dyDescent="0.2"/>
    <row r="401" s="374" customFormat="1" x14ac:dyDescent="0.2"/>
    <row r="402" s="374" customFormat="1" x14ac:dyDescent="0.2"/>
    <row r="403" s="374" customFormat="1" x14ac:dyDescent="0.2"/>
    <row r="404" s="374" customFormat="1" x14ac:dyDescent="0.2"/>
    <row r="405" s="374" customFormat="1" x14ac:dyDescent="0.2"/>
    <row r="406" s="374" customFormat="1" x14ac:dyDescent="0.2"/>
    <row r="407" s="374" customFormat="1" x14ac:dyDescent="0.2"/>
    <row r="408" s="374" customFormat="1" x14ac:dyDescent="0.2"/>
    <row r="409" s="374" customFormat="1" x14ac:dyDescent="0.2"/>
    <row r="410" s="374" customFormat="1" x14ac:dyDescent="0.2"/>
    <row r="411" s="374" customFormat="1" x14ac:dyDescent="0.2"/>
    <row r="412" s="374" customFormat="1" x14ac:dyDescent="0.2"/>
    <row r="413" s="374" customFormat="1" x14ac:dyDescent="0.2"/>
    <row r="414" s="374" customFormat="1" x14ac:dyDescent="0.2"/>
    <row r="415" s="374" customFormat="1" x14ac:dyDescent="0.2"/>
    <row r="416" s="374" customFormat="1" x14ac:dyDescent="0.2"/>
    <row r="417" spans="22:23" s="374" customFormat="1" x14ac:dyDescent="0.2"/>
    <row r="418" spans="22:23" s="374" customFormat="1" x14ac:dyDescent="0.2"/>
    <row r="419" spans="22:23" s="374" customFormat="1" x14ac:dyDescent="0.2"/>
    <row r="420" spans="22:23" s="374" customFormat="1" x14ac:dyDescent="0.2"/>
    <row r="421" spans="22:23" s="374" customFormat="1" x14ac:dyDescent="0.2"/>
    <row r="422" spans="22:23" s="374" customFormat="1" x14ac:dyDescent="0.2">
      <c r="V422" s="343"/>
      <c r="W422" s="343"/>
    </row>
    <row r="423" spans="22:23" s="374" customFormat="1" x14ac:dyDescent="0.2">
      <c r="V423" s="343"/>
      <c r="W423" s="343"/>
    </row>
  </sheetData>
  <sheetProtection selectLockedCells="1"/>
  <customSheetViews>
    <customSheetView guid="{770A4685-B31C-4B77-9A96-27B6212ACEC5}" scale="80" showGridLines="0" fitToPage="1" hiddenColumns="1" topLeftCell="A46">
      <selection activeCell="K33" sqref="K33:M33"/>
      <pageMargins left="0" right="0" top="0" bottom="0" header="0.25" footer="0.25"/>
      <printOptions horizontalCentered="1" verticalCentered="1"/>
      <pageSetup scale="74" orientation="portrait" r:id="rId1"/>
      <headerFooter alignWithMargins="0"/>
    </customSheetView>
  </customSheetViews>
  <mergeCells count="74">
    <mergeCell ref="Q3:V3"/>
    <mergeCell ref="E2:E7"/>
    <mergeCell ref="R2:W2"/>
    <mergeCell ref="K59:L59"/>
    <mergeCell ref="K61:L61"/>
    <mergeCell ref="I17:J17"/>
    <mergeCell ref="L26:N26"/>
    <mergeCell ref="K32:N32"/>
    <mergeCell ref="H37:N37"/>
    <mergeCell ref="H38:N43"/>
    <mergeCell ref="K2:N2"/>
    <mergeCell ref="E9:G9"/>
    <mergeCell ref="H26:J26"/>
    <mergeCell ref="I12:N12"/>
    <mergeCell ref="F45:J45"/>
    <mergeCell ref="C36:E36"/>
    <mergeCell ref="F65:G65"/>
    <mergeCell ref="B69:H69"/>
    <mergeCell ref="B72:H72"/>
    <mergeCell ref="I72:N72"/>
    <mergeCell ref="I69:N69"/>
    <mergeCell ref="B65:C65"/>
    <mergeCell ref="B67:C67"/>
    <mergeCell ref="D65:E65"/>
    <mergeCell ref="F66:H67"/>
    <mergeCell ref="D67:E67"/>
    <mergeCell ref="F68:G68"/>
    <mergeCell ref="I65:N65"/>
    <mergeCell ref="D68:E68"/>
    <mergeCell ref="B68:C68"/>
    <mergeCell ref="L63:N64"/>
    <mergeCell ref="I63:K64"/>
    <mergeCell ref="K62:L62"/>
    <mergeCell ref="B74:N75"/>
    <mergeCell ref="I9:J9"/>
    <mergeCell ref="L9:N9"/>
    <mergeCell ref="E10:G10"/>
    <mergeCell ref="I10:J10"/>
    <mergeCell ref="L10:N10"/>
    <mergeCell ref="B66:C66"/>
    <mergeCell ref="D66:E66"/>
    <mergeCell ref="I71:N71"/>
    <mergeCell ref="B70:H70"/>
    <mergeCell ref="B71:H71"/>
    <mergeCell ref="F52:J52"/>
    <mergeCell ref="I70:N70"/>
    <mergeCell ref="C63:H64"/>
    <mergeCell ref="D46:D57"/>
    <mergeCell ref="F51:J51"/>
    <mergeCell ref="F57:J57"/>
    <mergeCell ref="F48:J48"/>
    <mergeCell ref="F49:J49"/>
    <mergeCell ref="F50:J50"/>
    <mergeCell ref="C61:J62"/>
    <mergeCell ref="F53:J53"/>
    <mergeCell ref="F46:J46"/>
    <mergeCell ref="F47:J47"/>
    <mergeCell ref="K58:L58"/>
    <mergeCell ref="B58:J58"/>
    <mergeCell ref="H28:K28"/>
    <mergeCell ref="K31:N31"/>
    <mergeCell ref="F54:J54"/>
    <mergeCell ref="F55:J55"/>
    <mergeCell ref="F56:J56"/>
    <mergeCell ref="C37:E37"/>
    <mergeCell ref="K33:N33"/>
    <mergeCell ref="B2:D2"/>
    <mergeCell ref="B7:D7"/>
    <mergeCell ref="C3:D3"/>
    <mergeCell ref="L27:N27"/>
    <mergeCell ref="C4:D4"/>
    <mergeCell ref="C5:D5"/>
    <mergeCell ref="C6:D6"/>
    <mergeCell ref="C27:D27"/>
  </mergeCells>
  <phoneticPr fontId="3" type="noConversion"/>
  <hyperlinks>
    <hyperlink ref="I71" r:id="rId2"/>
  </hyperlinks>
  <printOptions horizontalCentered="1" verticalCentered="1"/>
  <pageMargins left="0" right="0" top="0" bottom="0" header="0.25" footer="0.25"/>
  <pageSetup scale="74"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9" r:id="rId6" name="Check Box 55">
              <controlPr defaultSize="0" autoFill="0" autoLine="0" autoPict="0">
                <anchor moveWithCells="1">
                  <from>
                    <xdr:col>9</xdr:col>
                    <xdr:colOff>485775</xdr:colOff>
                    <xdr:row>27</xdr:row>
                    <xdr:rowOff>0</xdr:rowOff>
                  </from>
                  <to>
                    <xdr:col>11</xdr:col>
                    <xdr:colOff>857250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7" name="Check Box 56">
              <controlPr defaultSize="0" autoFill="0" autoLine="0" autoPict="0">
                <anchor moveWithCells="1">
                  <from>
                    <xdr:col>7</xdr:col>
                    <xdr:colOff>447675</xdr:colOff>
                    <xdr:row>26</xdr:row>
                    <xdr:rowOff>38100</xdr:rowOff>
                  </from>
                  <to>
                    <xdr:col>9</xdr:col>
                    <xdr:colOff>295275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8" name="Check Box 57">
              <controlPr defaultSize="0" autoFill="0" autoLine="0" autoPict="0">
                <anchor moveWithCells="1">
                  <from>
                    <xdr:col>7</xdr:col>
                    <xdr:colOff>447675</xdr:colOff>
                    <xdr:row>27</xdr:row>
                    <xdr:rowOff>95250</xdr:rowOff>
                  </from>
                  <to>
                    <xdr:col>9</xdr:col>
                    <xdr:colOff>295275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9" name="Check Box 58">
              <controlPr defaultSize="0" autoFill="0" autoLine="0" autoPict="0">
                <anchor moveWithCells="1">
                  <from>
                    <xdr:col>8</xdr:col>
                    <xdr:colOff>38100</xdr:colOff>
                    <xdr:row>30</xdr:row>
                    <xdr:rowOff>76200</xdr:rowOff>
                  </from>
                  <to>
                    <xdr:col>9</xdr:col>
                    <xdr:colOff>28575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0" name="Check Box 59">
              <controlPr defaultSize="0" autoFill="0" autoLine="0" autoPict="0">
                <anchor moveWithCells="1">
                  <from>
                    <xdr:col>8</xdr:col>
                    <xdr:colOff>28575</xdr:colOff>
                    <xdr:row>32</xdr:row>
                    <xdr:rowOff>38100</xdr:rowOff>
                  </from>
                  <to>
                    <xdr:col>9</xdr:col>
                    <xdr:colOff>619125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1" name="Check Box 78">
              <controlPr defaultSize="0" autoFill="0" autoLine="0" autoPict="0">
                <anchor moveWithCells="1">
                  <from>
                    <xdr:col>2</xdr:col>
                    <xdr:colOff>133350</xdr:colOff>
                    <xdr:row>62</xdr:row>
                    <xdr:rowOff>57150</xdr:rowOff>
                  </from>
                  <to>
                    <xdr:col>3</xdr:col>
                    <xdr:colOff>361950</xdr:colOff>
                    <xdr:row>63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2" name="Check Box 79">
              <controlPr defaultSize="0" autoFill="0" autoLine="0" autoPict="0">
                <anchor moveWithCells="1">
                  <from>
                    <xdr:col>4</xdr:col>
                    <xdr:colOff>38100</xdr:colOff>
                    <xdr:row>62</xdr:row>
                    <xdr:rowOff>57150</xdr:rowOff>
                  </from>
                  <to>
                    <xdr:col>5</xdr:col>
                    <xdr:colOff>457200</xdr:colOff>
                    <xdr:row>63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3" name="Check Box 86">
              <controlPr defaultSize="0" autoFill="0" autoLine="0" autoPict="0">
                <anchor moveWithCells="1">
                  <from>
                    <xdr:col>2</xdr:col>
                    <xdr:colOff>38100</xdr:colOff>
                    <xdr:row>47</xdr:row>
                    <xdr:rowOff>57150</xdr:rowOff>
                  </from>
                  <to>
                    <xdr:col>2</xdr:col>
                    <xdr:colOff>866775</xdr:colOff>
                    <xdr:row>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4" name="Check Box 88">
              <controlPr defaultSize="0" autoFill="0" autoLine="0" autoPict="0">
                <anchor moveWithCells="1">
                  <from>
                    <xdr:col>2</xdr:col>
                    <xdr:colOff>38100</xdr:colOff>
                    <xdr:row>48</xdr:row>
                    <xdr:rowOff>133350</xdr:rowOff>
                  </from>
                  <to>
                    <xdr:col>2</xdr:col>
                    <xdr:colOff>866775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5" name="Check Box 89">
              <controlPr defaultSize="0" autoFill="0" autoLine="0" autoPict="0">
                <anchor moveWithCells="1">
                  <from>
                    <xdr:col>2</xdr:col>
                    <xdr:colOff>38100</xdr:colOff>
                    <xdr:row>50</xdr:row>
                    <xdr:rowOff>0</xdr:rowOff>
                  </from>
                  <to>
                    <xdr:col>2</xdr:col>
                    <xdr:colOff>866775</xdr:colOff>
                    <xdr:row>51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6" name="Check Box 90">
              <controlPr defaultSize="0" autoFill="0" autoLine="0" autoPict="0">
                <anchor moveWithCells="1">
                  <from>
                    <xdr:col>2</xdr:col>
                    <xdr:colOff>38100</xdr:colOff>
                    <xdr:row>51</xdr:row>
                    <xdr:rowOff>95250</xdr:rowOff>
                  </from>
                  <to>
                    <xdr:col>2</xdr:col>
                    <xdr:colOff>866775</xdr:colOff>
                    <xdr:row>52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7" name="Check Box 91">
              <controlPr defaultSize="0" autoFill="0" autoLine="0" autoPict="0">
                <anchor moveWithCells="1">
                  <from>
                    <xdr:col>3</xdr:col>
                    <xdr:colOff>200025</xdr:colOff>
                    <xdr:row>45</xdr:row>
                    <xdr:rowOff>95250</xdr:rowOff>
                  </from>
                  <to>
                    <xdr:col>3</xdr:col>
                    <xdr:colOff>781050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8" name="Check Box 92">
              <controlPr defaultSize="0" autoFill="0" autoLine="0" autoPict="0">
                <anchor moveWithCells="1">
                  <from>
                    <xdr:col>3</xdr:col>
                    <xdr:colOff>200025</xdr:colOff>
                    <xdr:row>48</xdr:row>
                    <xdr:rowOff>57150</xdr:rowOff>
                  </from>
                  <to>
                    <xdr:col>3</xdr:col>
                    <xdr:colOff>742950</xdr:colOff>
                    <xdr:row>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9" name="Check Box 93">
              <controlPr defaultSize="0" autoFill="0" autoLine="0" autoPict="0">
                <anchor moveWithCells="1">
                  <from>
                    <xdr:col>3</xdr:col>
                    <xdr:colOff>200025</xdr:colOff>
                    <xdr:row>54</xdr:row>
                    <xdr:rowOff>95250</xdr:rowOff>
                  </from>
                  <to>
                    <xdr:col>3</xdr:col>
                    <xdr:colOff>866775</xdr:colOff>
                    <xdr:row>56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0" name="Check Box 98">
              <controlPr defaultSize="0" autoFill="0" autoLine="0" autoPict="0">
                <anchor moveWithCells="1">
                  <from>
                    <xdr:col>2</xdr:col>
                    <xdr:colOff>104775</xdr:colOff>
                    <xdr:row>36</xdr:row>
                    <xdr:rowOff>57150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1" name="Check Box 99">
              <controlPr defaultSize="0" autoFill="0" autoLine="0" autoPict="0">
                <anchor moveWithCells="1">
                  <from>
                    <xdr:col>3</xdr:col>
                    <xdr:colOff>476250</xdr:colOff>
                    <xdr:row>36</xdr:row>
                    <xdr:rowOff>38100</xdr:rowOff>
                  </from>
                  <to>
                    <xdr:col>4</xdr:col>
                    <xdr:colOff>942975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2" name="Check Box 100">
              <controlPr defaultSize="0" autoFill="0" autoLine="0" autoPict="0">
                <anchor moveWithCells="1">
                  <from>
                    <xdr:col>4</xdr:col>
                    <xdr:colOff>38100</xdr:colOff>
                    <xdr:row>45</xdr:row>
                    <xdr:rowOff>76200</xdr:rowOff>
                  </from>
                  <to>
                    <xdr:col>4</xdr:col>
                    <xdr:colOff>704850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3" name="Check Box 105">
              <controlPr defaultSize="0" autoFill="0" autoLine="0" autoPict="0">
                <anchor moveWithCells="1">
                  <from>
                    <xdr:col>3</xdr:col>
                    <xdr:colOff>200025</xdr:colOff>
                    <xdr:row>53</xdr:row>
                    <xdr:rowOff>123825</xdr:rowOff>
                  </from>
                  <to>
                    <xdr:col>3</xdr:col>
                    <xdr:colOff>742950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4" name="Check Box 106">
              <controlPr defaultSize="0" autoFill="0" autoLine="0" autoPict="0">
                <anchor moveWithCells="1">
                  <from>
                    <xdr:col>3</xdr:col>
                    <xdr:colOff>200025</xdr:colOff>
                    <xdr:row>52</xdr:row>
                    <xdr:rowOff>28575</xdr:rowOff>
                  </from>
                  <to>
                    <xdr:col>3</xdr:col>
                    <xdr:colOff>704850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5" name="Check Box 109">
              <controlPr defaultSize="0" autoFill="0" autoLine="0" autoPict="0">
                <anchor moveWithCells="1">
                  <from>
                    <xdr:col>1</xdr:col>
                    <xdr:colOff>38100</xdr:colOff>
                    <xdr:row>45</xdr:row>
                    <xdr:rowOff>104775</xdr:rowOff>
                  </from>
                  <to>
                    <xdr:col>1</xdr:col>
                    <xdr:colOff>809625</xdr:colOff>
                    <xdr:row>46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6" name="Check Box 111">
              <controlPr defaultSize="0" autoFill="0" autoLine="0" autoPict="0">
                <anchor moveWithCells="1">
                  <from>
                    <xdr:col>1</xdr:col>
                    <xdr:colOff>38100</xdr:colOff>
                    <xdr:row>46</xdr:row>
                    <xdr:rowOff>180975</xdr:rowOff>
                  </from>
                  <to>
                    <xdr:col>1</xdr:col>
                    <xdr:colOff>838200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27" name="Check Box 116">
              <controlPr defaultSize="0" autoFill="0" autoLine="0" autoPict="0">
                <anchor moveWithCells="1">
                  <from>
                    <xdr:col>3</xdr:col>
                    <xdr:colOff>200025</xdr:colOff>
                    <xdr:row>46</xdr:row>
                    <xdr:rowOff>171450</xdr:rowOff>
                  </from>
                  <to>
                    <xdr:col>3</xdr:col>
                    <xdr:colOff>742950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28" name="Check Box 120">
              <controlPr defaultSize="0" autoFill="0" autoLine="0" autoPict="0">
                <anchor moveWithCells="1">
                  <from>
                    <xdr:col>2</xdr:col>
                    <xdr:colOff>38100</xdr:colOff>
                    <xdr:row>45</xdr:row>
                    <xdr:rowOff>161925</xdr:rowOff>
                  </from>
                  <to>
                    <xdr:col>2</xdr:col>
                    <xdr:colOff>800100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29" name="Check Box 121">
              <controlPr defaultSize="0" autoFill="0" autoLine="0" autoPict="0">
                <anchor moveWithCells="1">
                  <from>
                    <xdr:col>3</xdr:col>
                    <xdr:colOff>200025</xdr:colOff>
                    <xdr:row>49</xdr:row>
                    <xdr:rowOff>114300</xdr:rowOff>
                  </from>
                  <to>
                    <xdr:col>3</xdr:col>
                    <xdr:colOff>704850</xdr:colOff>
                    <xdr:row>50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30" name="Check Box 130">
              <controlPr defaultSize="0" autoFill="0" autoLine="0" autoPict="0">
                <anchor moveWithCells="1">
                  <from>
                    <xdr:col>2</xdr:col>
                    <xdr:colOff>38100</xdr:colOff>
                    <xdr:row>52</xdr:row>
                    <xdr:rowOff>85725</xdr:rowOff>
                  </from>
                  <to>
                    <xdr:col>2</xdr:col>
                    <xdr:colOff>866775</xdr:colOff>
                    <xdr:row>54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31" name="Check Box 131">
              <controlPr defaultSize="0" autoFill="0" autoLine="0" autoPict="0">
                <anchor moveWithCells="1">
                  <from>
                    <xdr:col>2</xdr:col>
                    <xdr:colOff>38100</xdr:colOff>
                    <xdr:row>54</xdr:row>
                    <xdr:rowOff>152400</xdr:rowOff>
                  </from>
                  <to>
                    <xdr:col>2</xdr:col>
                    <xdr:colOff>866775</xdr:colOff>
                    <xdr:row>56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32" name="Check Box 744">
              <controlPr defaultSize="0" autoFill="0" autoLine="0" autoPict="0">
                <anchor moveWithCells="1">
                  <from>
                    <xdr:col>3</xdr:col>
                    <xdr:colOff>200025</xdr:colOff>
                    <xdr:row>50</xdr:row>
                    <xdr:rowOff>171450</xdr:rowOff>
                  </from>
                  <to>
                    <xdr:col>3</xdr:col>
                    <xdr:colOff>704850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33" name="Check Box 882">
              <controlPr defaultSize="0" autoFill="0" autoLine="0" autoPict="0">
                <anchor moveWithCells="1">
                  <from>
                    <xdr:col>2</xdr:col>
                    <xdr:colOff>142875</xdr:colOff>
                    <xdr:row>38</xdr:row>
                    <xdr:rowOff>9525</xdr:rowOff>
                  </from>
                  <to>
                    <xdr:col>3</xdr:col>
                    <xdr:colOff>581025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34" name="Check Box 883">
              <controlPr defaultSize="0" autoFill="0" autoLine="0" autoPict="0">
                <anchor moveWithCells="1">
                  <from>
                    <xdr:col>2</xdr:col>
                    <xdr:colOff>123825</xdr:colOff>
                    <xdr:row>38</xdr:row>
                    <xdr:rowOff>209550</xdr:rowOff>
                  </from>
                  <to>
                    <xdr:col>2</xdr:col>
                    <xdr:colOff>666750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35" name="Check Box 884">
              <controlPr defaultSize="0" autoFill="0" autoLine="0" autoPict="0">
                <anchor moveWithCells="1">
                  <from>
                    <xdr:col>3</xdr:col>
                    <xdr:colOff>733425</xdr:colOff>
                    <xdr:row>38</xdr:row>
                    <xdr:rowOff>200025</xdr:rowOff>
                  </from>
                  <to>
                    <xdr:col>5</xdr:col>
                    <xdr:colOff>400050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36" name="Check Box 885">
              <controlPr defaultSize="0" autoFill="0" autoLine="0" autoPict="0">
                <anchor moveWithCells="1">
                  <from>
                    <xdr:col>3</xdr:col>
                    <xdr:colOff>714375</xdr:colOff>
                    <xdr:row>38</xdr:row>
                    <xdr:rowOff>9525</xdr:rowOff>
                  </from>
                  <to>
                    <xdr:col>4</xdr:col>
                    <xdr:colOff>981075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37" name="Check Box 886">
              <controlPr defaultSize="0" autoFill="0" autoLine="0" autoPict="0">
                <anchor moveWithCells="1">
                  <from>
                    <xdr:col>2</xdr:col>
                    <xdr:colOff>104775</xdr:colOff>
                    <xdr:row>41</xdr:row>
                    <xdr:rowOff>85725</xdr:rowOff>
                  </from>
                  <to>
                    <xdr:col>3</xdr:col>
                    <xdr:colOff>371475</xdr:colOff>
                    <xdr:row>42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38" name="Check Box 887">
              <controlPr defaultSize="0" autoFill="0" autoLine="0" autoPict="0">
                <anchor moveWithCells="1">
                  <from>
                    <xdr:col>4</xdr:col>
                    <xdr:colOff>942975</xdr:colOff>
                    <xdr:row>41</xdr:row>
                    <xdr:rowOff>66675</xdr:rowOff>
                  </from>
                  <to>
                    <xdr:col>5</xdr:col>
                    <xdr:colOff>676275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39" name="Check Box 888">
              <controlPr defaultSize="0" autoFill="0" autoLine="0" autoPict="0">
                <anchor moveWithCells="1">
                  <from>
                    <xdr:col>3</xdr:col>
                    <xdr:colOff>419100</xdr:colOff>
                    <xdr:row>41</xdr:row>
                    <xdr:rowOff>57150</xdr:rowOff>
                  </from>
                  <to>
                    <xdr:col>4</xdr:col>
                    <xdr:colOff>904875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40" name="Check Box 899">
              <controlPr defaultSize="0" autoFill="0" autoLine="0" autoPict="0">
                <anchor moveWithCells="1">
                  <from>
                    <xdr:col>4</xdr:col>
                    <xdr:colOff>38100</xdr:colOff>
                    <xdr:row>47</xdr:row>
                    <xdr:rowOff>66675</xdr:rowOff>
                  </from>
                  <to>
                    <xdr:col>4</xdr:col>
                    <xdr:colOff>866775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41" name="Check Box 905">
              <controlPr defaultSize="0" autoFill="0" autoLine="0" autoPict="0">
                <anchor moveWithCells="1">
                  <from>
                    <xdr:col>4</xdr:col>
                    <xdr:colOff>57150</xdr:colOff>
                    <xdr:row>52</xdr:row>
                    <xdr:rowOff>76200</xdr:rowOff>
                  </from>
                  <to>
                    <xdr:col>5</xdr:col>
                    <xdr:colOff>19050</xdr:colOff>
                    <xdr:row>53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42" name="Check Box 907">
              <controlPr defaultSize="0" autoFill="0" autoLine="0" autoPict="0">
                <anchor moveWithCells="1">
                  <from>
                    <xdr:col>4</xdr:col>
                    <xdr:colOff>57150</xdr:colOff>
                    <xdr:row>53</xdr:row>
                    <xdr:rowOff>123825</xdr:rowOff>
                  </from>
                  <to>
                    <xdr:col>5</xdr:col>
                    <xdr:colOff>19050</xdr:colOff>
                    <xdr:row>54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43" name="Check Box 908">
              <controlPr defaultSize="0" autoFill="0" autoLine="0" autoPict="0">
                <anchor moveWithCells="1">
                  <from>
                    <xdr:col>1</xdr:col>
                    <xdr:colOff>9525</xdr:colOff>
                    <xdr:row>50</xdr:row>
                    <xdr:rowOff>85725</xdr:rowOff>
                  </from>
                  <to>
                    <xdr:col>1</xdr:col>
                    <xdr:colOff>876300</xdr:colOff>
                    <xdr:row>53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X102"/>
  <sheetViews>
    <sheetView showGridLines="0" topLeftCell="A32" zoomScaleNormal="100" workbookViewId="0">
      <selection activeCell="L47" sqref="L47"/>
    </sheetView>
  </sheetViews>
  <sheetFormatPr defaultColWidth="9.28515625" defaultRowHeight="12.75" x14ac:dyDescent="0.2"/>
  <cols>
    <col min="1" max="1" width="0.7109375" style="34" customWidth="1"/>
    <col min="2" max="2" width="14.7109375" style="34" customWidth="1"/>
    <col min="3" max="3" width="16.28515625" style="34" customWidth="1"/>
    <col min="4" max="4" width="20" style="34" bestFit="1" customWidth="1"/>
    <col min="5" max="5" width="12.7109375" style="34" customWidth="1"/>
    <col min="6" max="6" width="12.42578125" style="34" customWidth="1"/>
    <col min="7" max="7" width="1.42578125" style="34" customWidth="1"/>
    <col min="8" max="8" width="14.7109375" style="34" customWidth="1"/>
    <col min="9" max="9" width="9.28515625" style="34"/>
    <col min="10" max="10" width="9.28515625" style="34" customWidth="1"/>
    <col min="11" max="11" width="10.7109375" style="34" customWidth="1"/>
    <col min="12" max="12" width="10.28515625" style="34" customWidth="1"/>
    <col min="13" max="13" width="12.7109375" style="34" customWidth="1"/>
    <col min="14" max="14" width="1.28515625" style="34" customWidth="1"/>
    <col min="15" max="18" width="9.28515625" style="34"/>
    <col min="19" max="21" width="0" style="34" hidden="1" customWidth="1"/>
    <col min="22" max="16384" width="9.28515625" style="34"/>
  </cols>
  <sheetData>
    <row r="1" spans="1:23" ht="13.5" thickBo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23" ht="15.75" thickBot="1" x14ac:dyDescent="0.25">
      <c r="A2" s="33"/>
      <c r="B2" s="864" t="s">
        <v>36</v>
      </c>
      <c r="C2" s="865"/>
      <c r="D2" s="982"/>
      <c r="E2" s="983" t="s">
        <v>82</v>
      </c>
      <c r="F2" s="984"/>
      <c r="G2" s="984"/>
      <c r="H2" s="984"/>
      <c r="I2" s="984"/>
      <c r="J2" s="985"/>
      <c r="K2" s="990" t="s">
        <v>71</v>
      </c>
      <c r="L2" s="991"/>
      <c r="M2" s="992"/>
      <c r="N2" s="33"/>
    </row>
    <row r="3" spans="1:23" ht="14.25" x14ac:dyDescent="0.2">
      <c r="A3" s="33"/>
      <c r="B3" s="1" t="s">
        <v>54</v>
      </c>
      <c r="C3" s="993" t="s">
        <v>36</v>
      </c>
      <c r="D3" s="994"/>
      <c r="E3" s="738"/>
      <c r="F3" s="986"/>
      <c r="G3" s="986"/>
      <c r="H3" s="986"/>
      <c r="I3" s="986"/>
      <c r="J3" s="987"/>
      <c r="K3" s="2" t="s">
        <v>72</v>
      </c>
      <c r="L3" s="35"/>
      <c r="M3" s="36"/>
      <c r="N3" s="33"/>
    </row>
    <row r="4" spans="1:23" ht="14.25" x14ac:dyDescent="0.2">
      <c r="A4" s="33"/>
      <c r="B4" s="1" t="s">
        <v>0</v>
      </c>
      <c r="C4" s="995"/>
      <c r="D4" s="996"/>
      <c r="E4" s="738"/>
      <c r="F4" s="986"/>
      <c r="G4" s="986"/>
      <c r="H4" s="986"/>
      <c r="I4" s="986"/>
      <c r="J4" s="987"/>
      <c r="K4" s="37"/>
      <c r="L4" s="38"/>
      <c r="M4" s="39"/>
      <c r="N4" s="33"/>
    </row>
    <row r="5" spans="1:23" ht="14.25" x14ac:dyDescent="0.2">
      <c r="A5" s="33"/>
      <c r="B5" s="1" t="s">
        <v>2</v>
      </c>
      <c r="C5" s="872" t="s">
        <v>36</v>
      </c>
      <c r="D5" s="997"/>
      <c r="E5" s="738"/>
      <c r="F5" s="986"/>
      <c r="G5" s="986"/>
      <c r="H5" s="986"/>
      <c r="I5" s="986"/>
      <c r="J5" s="987"/>
      <c r="K5" s="40"/>
      <c r="L5" s="38"/>
      <c r="M5" s="39"/>
      <c r="N5" s="33"/>
    </row>
    <row r="6" spans="1:23" ht="14.25" x14ac:dyDescent="0.2">
      <c r="A6" s="33"/>
      <c r="B6" s="1" t="s">
        <v>53</v>
      </c>
      <c r="C6" s="735" t="s">
        <v>36</v>
      </c>
      <c r="D6" s="736"/>
      <c r="E6" s="738"/>
      <c r="F6" s="986"/>
      <c r="G6" s="986"/>
      <c r="H6" s="986"/>
      <c r="I6" s="986"/>
      <c r="J6" s="987"/>
      <c r="K6" s="41"/>
      <c r="L6" s="38"/>
      <c r="M6" s="39"/>
      <c r="N6" s="33"/>
    </row>
    <row r="7" spans="1:23" ht="15" thickBot="1" x14ac:dyDescent="0.25">
      <c r="A7" s="33"/>
      <c r="B7" s="42"/>
      <c r="C7" s="5"/>
      <c r="D7" s="43"/>
      <c r="E7" s="739"/>
      <c r="F7" s="988"/>
      <c r="G7" s="988"/>
      <c r="H7" s="988"/>
      <c r="I7" s="988"/>
      <c r="J7" s="989"/>
      <c r="K7" s="44"/>
      <c r="L7" s="45"/>
      <c r="M7" s="46"/>
      <c r="N7" s="33"/>
    </row>
    <row r="8" spans="1:23" ht="9" customHeight="1" thickBot="1" x14ac:dyDescent="0.25">
      <c r="A8" s="33"/>
      <c r="B8" s="47"/>
      <c r="C8" s="6"/>
      <c r="D8" s="6"/>
      <c r="E8" s="33"/>
      <c r="F8" s="33"/>
      <c r="G8" s="33"/>
      <c r="H8" s="33"/>
      <c r="I8" s="33"/>
      <c r="J8" s="33"/>
      <c r="K8" s="47"/>
      <c r="L8" s="33"/>
      <c r="M8" s="33"/>
      <c r="N8" s="33"/>
    </row>
    <row r="9" spans="1:23" ht="15" x14ac:dyDescent="0.2">
      <c r="A9" s="33"/>
      <c r="B9" s="48" t="s">
        <v>59</v>
      </c>
      <c r="C9" s="4"/>
      <c r="D9" s="4" t="s">
        <v>54</v>
      </c>
      <c r="E9" s="1002"/>
      <c r="F9" s="1003"/>
      <c r="G9" s="1004"/>
      <c r="H9" s="4" t="s">
        <v>54</v>
      </c>
      <c r="I9" s="1005"/>
      <c r="J9" s="1004"/>
      <c r="K9" s="4" t="s">
        <v>54</v>
      </c>
      <c r="L9" s="1006"/>
      <c r="M9" s="1007"/>
      <c r="N9" s="33"/>
    </row>
    <row r="10" spans="1:23" ht="15.75" thickBot="1" x14ac:dyDescent="0.25">
      <c r="A10" s="33"/>
      <c r="B10" s="49" t="s">
        <v>56</v>
      </c>
      <c r="C10" s="5"/>
      <c r="D10" s="5" t="s">
        <v>53</v>
      </c>
      <c r="E10" s="1008"/>
      <c r="F10" s="1009"/>
      <c r="G10" s="1010"/>
      <c r="H10" s="5" t="s">
        <v>53</v>
      </c>
      <c r="I10" s="1011"/>
      <c r="J10" s="1010"/>
      <c r="K10" s="5" t="s">
        <v>53</v>
      </c>
      <c r="L10" s="1012"/>
      <c r="M10" s="1013"/>
      <c r="N10" s="33"/>
    </row>
    <row r="11" spans="1:23" ht="3.75" customHeight="1" thickBot="1" x14ac:dyDescent="0.25">
      <c r="A11" s="33"/>
      <c r="B11" s="50"/>
      <c r="C11" s="6"/>
      <c r="D11" s="6"/>
      <c r="E11" s="47"/>
      <c r="F11" s="47"/>
      <c r="G11" s="50"/>
      <c r="H11" s="6"/>
      <c r="I11" s="51"/>
      <c r="J11" s="50"/>
      <c r="K11" s="6"/>
      <c r="L11" s="52"/>
      <c r="M11" s="52"/>
      <c r="N11" s="33"/>
    </row>
    <row r="12" spans="1:23" ht="15" thickBot="1" x14ac:dyDescent="0.25">
      <c r="A12" s="33"/>
      <c r="B12" s="53" t="s">
        <v>79</v>
      </c>
      <c r="C12" s="54"/>
      <c r="D12" s="54"/>
      <c r="E12" s="53" t="s">
        <v>70</v>
      </c>
      <c r="F12" s="55"/>
      <c r="G12" s="47"/>
      <c r="H12" s="7" t="s">
        <v>19</v>
      </c>
      <c r="I12" s="1014"/>
      <c r="J12" s="1014"/>
      <c r="K12" s="1014"/>
      <c r="L12" s="1014"/>
      <c r="M12" s="1015"/>
      <c r="N12" s="33"/>
    </row>
    <row r="13" spans="1:23" ht="15" thickBot="1" x14ac:dyDescent="0.25">
      <c r="A13" s="33"/>
      <c r="B13" s="56"/>
      <c r="C13" s="57"/>
      <c r="D13" s="57"/>
      <c r="E13" s="58"/>
      <c r="F13" s="59"/>
      <c r="G13" s="47"/>
      <c r="H13" s="60" t="s">
        <v>20</v>
      </c>
      <c r="I13" s="61"/>
      <c r="J13" s="62"/>
      <c r="K13" s="62"/>
      <c r="L13" s="62"/>
      <c r="M13" s="63"/>
      <c r="N13" s="33"/>
      <c r="P13" s="62"/>
      <c r="Q13" s="62"/>
      <c r="R13" s="62"/>
      <c r="S13" s="62"/>
      <c r="T13" s="62"/>
      <c r="U13" s="62"/>
      <c r="V13" s="62"/>
      <c r="W13" s="62"/>
    </row>
    <row r="14" spans="1:23" ht="3.75" customHeight="1" thickBot="1" x14ac:dyDescent="0.25">
      <c r="A14" s="33"/>
      <c r="B14" s="33"/>
      <c r="C14" s="33"/>
      <c r="D14" s="33"/>
      <c r="E14" s="33"/>
      <c r="F14" s="33"/>
      <c r="G14" s="50"/>
      <c r="H14" s="64"/>
      <c r="I14" s="62"/>
      <c r="J14" s="62"/>
      <c r="K14" s="62"/>
      <c r="L14" s="62"/>
      <c r="M14" s="63"/>
      <c r="N14" s="33"/>
      <c r="P14" s="62"/>
      <c r="Q14" s="62"/>
      <c r="R14" s="62"/>
      <c r="S14" s="62"/>
      <c r="T14" s="62"/>
      <c r="U14" s="62"/>
      <c r="V14" s="62"/>
      <c r="W14" s="62"/>
    </row>
    <row r="15" spans="1:23" ht="15" thickBot="1" x14ac:dyDescent="0.25">
      <c r="A15" s="33"/>
      <c r="B15" s="53" t="s">
        <v>4</v>
      </c>
      <c r="C15" s="54"/>
      <c r="D15" s="54"/>
      <c r="E15" s="54"/>
      <c r="F15" s="55"/>
      <c r="G15" s="50"/>
      <c r="H15" s="65"/>
      <c r="I15" s="62"/>
      <c r="J15" s="62"/>
      <c r="K15" s="62"/>
      <c r="L15" s="62"/>
      <c r="M15" s="63"/>
      <c r="N15" s="33"/>
      <c r="P15" s="62"/>
      <c r="Q15" s="62"/>
      <c r="R15" s="62"/>
      <c r="S15" s="62"/>
      <c r="T15" s="62"/>
      <c r="U15" s="62"/>
      <c r="V15" s="62"/>
      <c r="W15" s="62"/>
    </row>
    <row r="16" spans="1:23" ht="15" thickBot="1" x14ac:dyDescent="0.25">
      <c r="A16" s="33"/>
      <c r="B16" s="66"/>
      <c r="F16" s="67"/>
      <c r="G16" s="50"/>
      <c r="H16" s="65"/>
      <c r="I16" s="62"/>
      <c r="J16" s="62"/>
      <c r="K16" s="62"/>
      <c r="L16" s="62"/>
      <c r="M16" s="63"/>
      <c r="N16" s="33"/>
      <c r="P16" s="62"/>
      <c r="Q16" s="62"/>
      <c r="R16" s="62"/>
      <c r="S16" s="62"/>
      <c r="T16" s="62"/>
      <c r="U16" s="62"/>
      <c r="V16" s="62"/>
      <c r="W16" s="62"/>
    </row>
    <row r="17" spans="1:23" ht="15" thickBot="1" x14ac:dyDescent="0.25">
      <c r="A17" s="33"/>
      <c r="B17" s="66"/>
      <c r="F17" s="67"/>
      <c r="G17" s="6"/>
      <c r="H17" s="68" t="s">
        <v>1</v>
      </c>
      <c r="I17" s="874" t="s">
        <v>36</v>
      </c>
      <c r="J17" s="960"/>
      <c r="K17" s="69"/>
      <c r="L17" s="70"/>
      <c r="M17" s="71"/>
      <c r="N17" s="33"/>
      <c r="P17" s="62"/>
      <c r="Q17" s="62"/>
      <c r="R17" s="62"/>
      <c r="S17" s="62"/>
      <c r="T17" s="62"/>
      <c r="U17" s="62"/>
      <c r="V17" s="62"/>
      <c r="W17" s="62"/>
    </row>
    <row r="18" spans="1:23" ht="15" thickBot="1" x14ac:dyDescent="0.25">
      <c r="A18" s="33"/>
      <c r="B18" s="66"/>
      <c r="F18" s="67"/>
      <c r="G18" s="6"/>
      <c r="H18" s="50"/>
      <c r="I18" s="6"/>
      <c r="J18" s="6"/>
      <c r="K18" s="50"/>
      <c r="L18" s="50"/>
      <c r="M18" s="50"/>
      <c r="N18" s="33"/>
      <c r="P18" s="62"/>
      <c r="Q18" s="62"/>
      <c r="R18" s="62"/>
      <c r="S18" s="62"/>
      <c r="T18" s="62"/>
      <c r="U18" s="62"/>
      <c r="V18" s="62"/>
      <c r="W18" s="62"/>
    </row>
    <row r="19" spans="1:23" ht="15" thickBot="1" x14ac:dyDescent="0.25">
      <c r="A19" s="33"/>
      <c r="B19" s="66"/>
      <c r="F19" s="67"/>
      <c r="G19" s="47"/>
      <c r="H19" s="7" t="s">
        <v>21</v>
      </c>
      <c r="I19" s="4" t="s">
        <v>36</v>
      </c>
      <c r="J19" s="72"/>
      <c r="K19" s="72"/>
      <c r="L19" s="72"/>
      <c r="M19" s="73"/>
      <c r="N19" s="33"/>
      <c r="P19" s="62"/>
      <c r="Q19" s="62"/>
      <c r="R19" s="62"/>
      <c r="S19" s="62"/>
      <c r="T19" s="62"/>
      <c r="U19" s="62"/>
      <c r="V19" s="62"/>
      <c r="W19" s="62"/>
    </row>
    <row r="20" spans="1:23" ht="15" thickBot="1" x14ac:dyDescent="0.25">
      <c r="A20" s="33"/>
      <c r="B20" s="68" t="s">
        <v>74</v>
      </c>
      <c r="C20" s="74"/>
      <c r="D20" s="75"/>
      <c r="E20" s="57"/>
      <c r="F20" s="59"/>
      <c r="G20" s="6"/>
      <c r="H20" s="60" t="s">
        <v>20</v>
      </c>
      <c r="I20" s="62"/>
      <c r="J20" s="62"/>
      <c r="K20" s="62"/>
      <c r="L20" s="62"/>
      <c r="M20" s="63"/>
      <c r="N20" s="33"/>
      <c r="P20" s="62"/>
      <c r="Q20" s="62"/>
      <c r="R20" s="62"/>
      <c r="S20" s="62"/>
      <c r="T20" s="62"/>
      <c r="U20" s="62"/>
      <c r="V20" s="62"/>
      <c r="W20" s="62"/>
    </row>
    <row r="21" spans="1:23" ht="4.5" customHeight="1" thickBot="1" x14ac:dyDescent="0.25">
      <c r="A21" s="33"/>
      <c r="B21" s="33"/>
      <c r="C21" s="33"/>
      <c r="D21" s="33"/>
      <c r="E21" s="33"/>
      <c r="F21" s="33"/>
      <c r="G21" s="50"/>
      <c r="H21" s="64"/>
      <c r="I21" s="62"/>
      <c r="J21" s="62"/>
      <c r="K21" s="62"/>
      <c r="L21" s="62"/>
      <c r="M21" s="63"/>
      <c r="N21" s="33"/>
      <c r="P21" s="62"/>
      <c r="Q21" s="62"/>
      <c r="R21" s="62"/>
      <c r="S21" s="62"/>
      <c r="T21" s="62"/>
      <c r="U21" s="62"/>
      <c r="V21" s="62"/>
      <c r="W21" s="62"/>
    </row>
    <row r="22" spans="1:23" ht="15" thickBot="1" x14ac:dyDescent="0.25">
      <c r="A22" s="33"/>
      <c r="B22" s="53" t="s">
        <v>75</v>
      </c>
      <c r="C22" s="54"/>
      <c r="D22" s="54"/>
      <c r="E22" s="54"/>
      <c r="F22" s="55"/>
      <c r="G22" s="50"/>
      <c r="H22" s="65"/>
      <c r="I22" s="62"/>
      <c r="J22" s="62"/>
      <c r="K22" s="62"/>
      <c r="L22" s="62"/>
      <c r="M22" s="63"/>
      <c r="N22" s="33"/>
      <c r="P22" s="62"/>
      <c r="Q22" s="62"/>
      <c r="R22" s="62"/>
      <c r="S22" s="62"/>
      <c r="T22" s="62"/>
      <c r="U22" s="62"/>
      <c r="V22" s="62"/>
      <c r="W22" s="62"/>
    </row>
    <row r="23" spans="1:23" ht="15" thickBot="1" x14ac:dyDescent="0.25">
      <c r="A23" s="33"/>
      <c r="B23" s="66"/>
      <c r="F23" s="67"/>
      <c r="G23" s="50"/>
      <c r="H23" s="37"/>
      <c r="I23" s="62"/>
      <c r="J23" s="62"/>
      <c r="K23" s="62"/>
      <c r="L23" s="62"/>
      <c r="M23" s="63"/>
      <c r="N23" s="33"/>
      <c r="P23" s="62"/>
      <c r="Q23" s="62"/>
      <c r="R23" s="62"/>
      <c r="S23" s="62"/>
      <c r="T23" s="62"/>
      <c r="U23" s="62"/>
      <c r="V23" s="62"/>
      <c r="W23" s="62"/>
    </row>
    <row r="24" spans="1:23" ht="15" thickBot="1" x14ac:dyDescent="0.25">
      <c r="A24" s="33"/>
      <c r="B24" s="66"/>
      <c r="F24" s="67"/>
      <c r="G24" s="76"/>
      <c r="H24" s="68" t="s">
        <v>1</v>
      </c>
      <c r="I24" s="77"/>
      <c r="J24" s="78" t="s">
        <v>36</v>
      </c>
      <c r="K24" s="11"/>
      <c r="L24" s="12"/>
      <c r="M24" s="13"/>
      <c r="N24" s="33"/>
      <c r="P24" s="62"/>
      <c r="Q24" s="62"/>
      <c r="R24" s="62"/>
      <c r="S24" s="62"/>
      <c r="T24" s="62"/>
      <c r="U24" s="62"/>
      <c r="V24" s="62"/>
      <c r="W24" s="62"/>
    </row>
    <row r="25" spans="1:23" ht="15" thickBot="1" x14ac:dyDescent="0.25">
      <c r="A25" s="33"/>
      <c r="B25" s="66"/>
      <c r="F25" s="67"/>
      <c r="G25" s="76"/>
      <c r="H25" s="33"/>
      <c r="I25" s="33"/>
      <c r="J25" s="79"/>
      <c r="K25" s="14"/>
      <c r="L25" s="14"/>
      <c r="M25" s="14"/>
      <c r="N25" s="33"/>
      <c r="P25" s="62"/>
      <c r="Q25" s="1016"/>
      <c r="R25" s="1016"/>
      <c r="S25" s="80"/>
      <c r="T25" s="80"/>
      <c r="U25" s="62"/>
      <c r="V25" s="62"/>
      <c r="W25" s="62"/>
    </row>
    <row r="26" spans="1:23" ht="15" thickBot="1" x14ac:dyDescent="0.25">
      <c r="A26" s="33"/>
      <c r="B26" s="66"/>
      <c r="F26" s="67"/>
      <c r="G26" s="76"/>
      <c r="H26" s="1017" t="s">
        <v>46</v>
      </c>
      <c r="I26" s="1018"/>
      <c r="J26" s="1019"/>
      <c r="K26" s="15"/>
      <c r="L26" s="961"/>
      <c r="M26" s="1020"/>
      <c r="N26" s="33"/>
      <c r="P26" s="62"/>
      <c r="Q26" s="62"/>
      <c r="R26" s="62"/>
      <c r="S26" s="80"/>
      <c r="T26" s="80"/>
      <c r="U26" s="62"/>
      <c r="V26" s="62"/>
      <c r="W26" s="62"/>
    </row>
    <row r="27" spans="1:23" ht="15.75" thickBot="1" x14ac:dyDescent="0.25">
      <c r="A27" s="33"/>
      <c r="B27" s="68" t="s">
        <v>76</v>
      </c>
      <c r="C27" s="74"/>
      <c r="D27" s="75"/>
      <c r="E27" s="57"/>
      <c r="F27" s="59"/>
      <c r="G27" s="6"/>
      <c r="H27" s="40"/>
      <c r="I27" s="81"/>
      <c r="J27" s="81"/>
      <c r="K27" s="82"/>
      <c r="L27" s="998" t="s">
        <v>55</v>
      </c>
      <c r="M27" s="999"/>
      <c r="N27" s="33"/>
      <c r="P27" s="62"/>
      <c r="Q27" s="62"/>
      <c r="R27" s="62"/>
      <c r="S27" s="62"/>
      <c r="T27" s="62"/>
      <c r="U27" s="62"/>
      <c r="V27" s="62"/>
      <c r="W27" s="62"/>
    </row>
    <row r="28" spans="1:23" ht="3.75" customHeight="1" thickBot="1" x14ac:dyDescent="0.25">
      <c r="A28" s="33"/>
      <c r="B28" s="33"/>
      <c r="C28" s="33"/>
      <c r="D28" s="33"/>
      <c r="E28" s="33"/>
      <c r="F28" s="33"/>
      <c r="G28" s="6"/>
      <c r="H28" s="1000"/>
      <c r="I28" s="1001"/>
      <c r="J28" s="1001"/>
      <c r="K28" s="1001"/>
      <c r="L28" s="81"/>
      <c r="M28" s="83"/>
      <c r="N28" s="33"/>
      <c r="P28" s="62"/>
      <c r="Q28" s="62"/>
      <c r="R28" s="62"/>
      <c r="S28" s="62"/>
      <c r="T28" s="62"/>
      <c r="U28" s="62"/>
      <c r="V28" s="62"/>
      <c r="W28" s="62"/>
    </row>
    <row r="29" spans="1:23" ht="19.5" customHeight="1" thickBot="1" x14ac:dyDescent="0.25">
      <c r="A29" s="33"/>
      <c r="B29" s="84" t="s">
        <v>5</v>
      </c>
      <c r="C29" s="85"/>
      <c r="D29" s="85"/>
      <c r="E29" s="85"/>
      <c r="F29" s="86"/>
      <c r="G29" s="6"/>
      <c r="H29" s="87"/>
      <c r="I29" s="70"/>
      <c r="J29" s="70"/>
      <c r="K29" s="70"/>
      <c r="L29" s="70"/>
      <c r="M29" s="71"/>
      <c r="N29" s="33"/>
      <c r="P29" s="62"/>
      <c r="Q29" s="62"/>
      <c r="R29" s="62"/>
      <c r="S29" s="62"/>
      <c r="T29" s="62"/>
      <c r="U29" s="62"/>
      <c r="V29" s="62"/>
      <c r="W29" s="62"/>
    </row>
    <row r="30" spans="1:23" ht="15" thickBot="1" x14ac:dyDescent="0.25">
      <c r="A30" s="33"/>
      <c r="B30" s="88"/>
      <c r="C30" s="89"/>
      <c r="D30" s="90"/>
      <c r="E30" s="90"/>
      <c r="F30" s="91"/>
      <c r="G30" s="6"/>
      <c r="H30" s="50"/>
      <c r="I30" s="50"/>
      <c r="J30" s="50"/>
      <c r="K30" s="50"/>
      <c r="L30" s="50"/>
      <c r="M30" s="50"/>
      <c r="N30" s="33"/>
      <c r="P30" s="62"/>
      <c r="Q30" s="62"/>
      <c r="R30" s="62"/>
      <c r="S30" s="62"/>
      <c r="T30" s="62"/>
      <c r="U30" s="62"/>
      <c r="V30" s="62"/>
      <c r="W30" s="62"/>
    </row>
    <row r="31" spans="1:23" ht="15" thickBot="1" x14ac:dyDescent="0.25">
      <c r="A31" s="33"/>
      <c r="B31" s="1026"/>
      <c r="C31" s="1027"/>
      <c r="D31" s="92"/>
      <c r="E31" s="93"/>
      <c r="F31" s="94"/>
      <c r="G31" s="33"/>
      <c r="H31" s="53" t="s">
        <v>8</v>
      </c>
      <c r="I31" s="24"/>
      <c r="J31" s="24"/>
      <c r="K31" s="883"/>
      <c r="L31" s="883"/>
      <c r="M31" s="884"/>
      <c r="N31" s="33"/>
      <c r="P31" s="62"/>
      <c r="Q31" s="62"/>
      <c r="R31" s="62"/>
      <c r="S31" s="62"/>
      <c r="T31" s="80"/>
      <c r="U31" s="80"/>
      <c r="V31" s="62"/>
      <c r="W31" s="62"/>
    </row>
    <row r="32" spans="1:23" ht="4.5" customHeight="1" thickBot="1" x14ac:dyDescent="0.25">
      <c r="A32" s="33"/>
      <c r="B32" s="1022"/>
      <c r="C32" s="1028"/>
      <c r="D32" s="50"/>
      <c r="E32" s="50"/>
      <c r="F32" s="33"/>
      <c r="G32" s="33"/>
      <c r="H32" s="95"/>
      <c r="I32" s="96"/>
      <c r="J32" s="96"/>
      <c r="K32" s="925"/>
      <c r="L32" s="925"/>
      <c r="M32" s="962"/>
      <c r="N32" s="33"/>
      <c r="T32" s="97"/>
      <c r="U32" s="97"/>
    </row>
    <row r="33" spans="1:21" ht="15" thickBot="1" x14ac:dyDescent="0.25">
      <c r="A33" s="33"/>
      <c r="B33" s="98" t="s">
        <v>6</v>
      </c>
      <c r="C33" s="99"/>
      <c r="D33" s="100" t="s">
        <v>36</v>
      </c>
      <c r="E33" s="101" t="s">
        <v>7</v>
      </c>
      <c r="F33" s="102" t="s">
        <v>36</v>
      </c>
      <c r="G33" s="33"/>
      <c r="H33" s="95"/>
      <c r="I33" s="96"/>
      <c r="J33" s="96"/>
      <c r="K33" s="1001"/>
      <c r="L33" s="1029"/>
      <c r="M33" s="1030"/>
      <c r="N33" s="33"/>
      <c r="T33" s="97"/>
      <c r="U33" s="97"/>
    </row>
    <row r="34" spans="1:21" ht="14.25" x14ac:dyDescent="0.2">
      <c r="A34" s="33"/>
      <c r="B34" s="103"/>
      <c r="C34" s="90"/>
      <c r="D34" s="91"/>
      <c r="E34" s="90"/>
      <c r="F34" s="104"/>
      <c r="G34" s="33"/>
      <c r="H34" s="95"/>
      <c r="I34" s="96"/>
      <c r="J34" s="96"/>
      <c r="K34" s="81"/>
      <c r="L34" s="81"/>
      <c r="M34" s="105"/>
      <c r="N34" s="33"/>
      <c r="T34" s="97"/>
      <c r="U34" s="97"/>
    </row>
    <row r="35" spans="1:21" ht="15" thickBot="1" x14ac:dyDescent="0.25">
      <c r="A35" s="33"/>
      <c r="B35" s="106"/>
      <c r="C35" s="107"/>
      <c r="D35" s="107"/>
      <c r="E35" s="106"/>
      <c r="F35" s="108"/>
      <c r="G35" s="33"/>
      <c r="H35" s="109"/>
      <c r="I35" s="110"/>
      <c r="J35" s="110"/>
      <c r="K35" s="110"/>
      <c r="L35" s="110"/>
      <c r="M35" s="111"/>
      <c r="N35" s="33"/>
      <c r="T35" s="97"/>
      <c r="U35" s="97"/>
    </row>
    <row r="36" spans="1:21" ht="6.75" customHeight="1" thickBot="1" x14ac:dyDescent="0.25">
      <c r="A36" s="33"/>
      <c r="B36" s="50"/>
      <c r="C36" s="1022"/>
      <c r="D36" s="1022"/>
      <c r="E36" s="1022"/>
      <c r="F36" s="50"/>
      <c r="G36" s="112"/>
      <c r="H36" s="1022"/>
      <c r="I36" s="1022"/>
      <c r="J36" s="1022"/>
      <c r="K36" s="1022"/>
      <c r="L36" s="50"/>
      <c r="M36" s="50"/>
      <c r="N36" s="33"/>
      <c r="T36" s="97"/>
      <c r="U36" s="97"/>
    </row>
    <row r="37" spans="1:21" ht="17.25" customHeight="1" thickBot="1" x14ac:dyDescent="0.25">
      <c r="A37" s="33"/>
      <c r="B37" s="53" t="s">
        <v>77</v>
      </c>
      <c r="C37" s="1018"/>
      <c r="D37" s="1018"/>
      <c r="E37" s="1018"/>
      <c r="F37" s="113"/>
      <c r="G37" s="50"/>
      <c r="H37" s="1023" t="s">
        <v>43</v>
      </c>
      <c r="I37" s="1018"/>
      <c r="J37" s="1018"/>
      <c r="K37" s="1024"/>
      <c r="L37" s="24"/>
      <c r="M37" s="114"/>
      <c r="N37" s="33"/>
      <c r="T37" s="97"/>
      <c r="U37" s="97"/>
    </row>
    <row r="38" spans="1:21" ht="5.25" customHeight="1" thickBot="1" x14ac:dyDescent="0.25">
      <c r="A38" s="33"/>
      <c r="B38" s="50"/>
      <c r="C38" s="50"/>
      <c r="D38" s="50"/>
      <c r="E38" s="50"/>
      <c r="F38" s="50"/>
      <c r="G38" s="50"/>
      <c r="H38" s="95"/>
      <c r="I38" s="96"/>
      <c r="J38" s="96"/>
      <c r="K38" s="96"/>
      <c r="L38" s="96"/>
      <c r="M38" s="105"/>
      <c r="N38" s="33"/>
      <c r="T38" s="115">
        <v>0.75</v>
      </c>
      <c r="U38" s="115">
        <v>10</v>
      </c>
    </row>
    <row r="39" spans="1:21" ht="15" thickBot="1" x14ac:dyDescent="0.25">
      <c r="A39" s="33"/>
      <c r="B39" s="53" t="s">
        <v>9</v>
      </c>
      <c r="C39" s="24"/>
      <c r="D39" s="24"/>
      <c r="E39" s="24"/>
      <c r="F39" s="114"/>
      <c r="G39" s="50"/>
      <c r="H39" s="95"/>
      <c r="I39" s="96"/>
      <c r="J39" s="96"/>
      <c r="K39" s="96"/>
      <c r="L39" s="96"/>
      <c r="M39" s="105"/>
      <c r="N39" s="33"/>
      <c r="T39" s="97"/>
      <c r="U39" s="97"/>
    </row>
    <row r="40" spans="1:21" ht="18.75" customHeight="1" thickBot="1" x14ac:dyDescent="0.25">
      <c r="A40" s="33"/>
      <c r="B40" s="116"/>
      <c r="C40" s="25"/>
      <c r="D40" s="25"/>
      <c r="E40" s="25"/>
      <c r="F40" s="117"/>
      <c r="G40" s="50"/>
      <c r="H40" s="95"/>
      <c r="I40" s="96"/>
      <c r="J40" s="96"/>
      <c r="K40" s="96"/>
      <c r="L40" s="96"/>
      <c r="M40" s="105"/>
      <c r="N40" s="33"/>
      <c r="T40" s="97"/>
      <c r="U40" s="97"/>
    </row>
    <row r="41" spans="1:21" ht="3.75" customHeight="1" thickBot="1" x14ac:dyDescent="0.25">
      <c r="A41" s="33"/>
      <c r="B41" s="50"/>
      <c r="C41" s="50"/>
      <c r="D41" s="50"/>
      <c r="E41" s="50"/>
      <c r="F41" s="50"/>
      <c r="G41" s="50"/>
      <c r="H41" s="95"/>
      <c r="I41" s="96"/>
      <c r="J41" s="96"/>
      <c r="K41" s="96"/>
      <c r="L41" s="96"/>
      <c r="M41" s="105"/>
      <c r="N41" s="33"/>
      <c r="T41" s="115">
        <v>0.75</v>
      </c>
      <c r="U41" s="115">
        <v>10</v>
      </c>
    </row>
    <row r="42" spans="1:21" ht="15" thickBot="1" x14ac:dyDescent="0.25">
      <c r="A42" s="33"/>
      <c r="B42" s="53" t="s">
        <v>10</v>
      </c>
      <c r="C42" s="24"/>
      <c r="D42" s="24"/>
      <c r="E42" s="24"/>
      <c r="F42" s="118"/>
      <c r="G42" s="33"/>
      <c r="H42" s="95"/>
      <c r="I42" s="96"/>
      <c r="J42" s="96"/>
      <c r="K42" s="96"/>
      <c r="L42" s="96"/>
      <c r="M42" s="105"/>
      <c r="N42" s="33"/>
      <c r="T42" s="115">
        <v>0.76249999999999996</v>
      </c>
      <c r="U42" s="115">
        <v>10.5</v>
      </c>
    </row>
    <row r="43" spans="1:21" ht="15" thickBot="1" x14ac:dyDescent="0.25">
      <c r="A43" s="33"/>
      <c r="B43" s="119"/>
      <c r="C43" s="25"/>
      <c r="D43" s="25"/>
      <c r="E43" s="25"/>
      <c r="F43" s="117"/>
      <c r="G43" s="50"/>
      <c r="H43" s="116"/>
      <c r="I43" s="25"/>
      <c r="J43" s="25"/>
      <c r="K43" s="25"/>
      <c r="L43" s="25"/>
      <c r="M43" s="117"/>
      <c r="N43" s="33"/>
      <c r="T43" s="115">
        <v>0.77500000000000002</v>
      </c>
      <c r="U43" s="115">
        <v>11</v>
      </c>
    </row>
    <row r="44" spans="1:21" ht="15" thickBot="1" x14ac:dyDescent="0.25">
      <c r="A44" s="33"/>
      <c r="B44" s="120"/>
      <c r="C44" s="50"/>
      <c r="D44" s="50"/>
      <c r="E44" s="50"/>
      <c r="F44" s="50"/>
      <c r="G44" s="50"/>
      <c r="H44" s="120"/>
      <c r="I44" s="120"/>
      <c r="J44" s="120"/>
      <c r="K44" s="120"/>
      <c r="L44" s="120"/>
      <c r="M44" s="33"/>
      <c r="N44" s="33"/>
      <c r="T44" s="115"/>
      <c r="U44" s="115"/>
    </row>
    <row r="45" spans="1:21" ht="15" thickBot="1" x14ac:dyDescent="0.25">
      <c r="A45" s="33"/>
      <c r="B45" s="23" t="s">
        <v>23</v>
      </c>
      <c r="C45" s="23" t="s">
        <v>50</v>
      </c>
      <c r="D45" s="23" t="s">
        <v>47</v>
      </c>
      <c r="E45" s="1023" t="s">
        <v>41</v>
      </c>
      <c r="F45" s="1025"/>
      <c r="G45" s="1025"/>
      <c r="H45" s="1025"/>
      <c r="I45" s="1025"/>
      <c r="J45" s="1019"/>
      <c r="K45" s="121" t="s">
        <v>25</v>
      </c>
      <c r="L45" s="122" t="s">
        <v>42</v>
      </c>
      <c r="M45" s="121" t="s">
        <v>26</v>
      </c>
      <c r="N45" s="33"/>
      <c r="T45" s="115">
        <v>0.78749999999999998</v>
      </c>
      <c r="U45" s="115">
        <v>11.5</v>
      </c>
    </row>
    <row r="46" spans="1:21" ht="14.25" x14ac:dyDescent="0.2">
      <c r="A46" s="33"/>
      <c r="B46" s="123"/>
      <c r="C46" s="123"/>
      <c r="D46" s="123"/>
      <c r="E46" s="1031" t="s">
        <v>36</v>
      </c>
      <c r="F46" s="902"/>
      <c r="G46" s="902"/>
      <c r="H46" s="902"/>
      <c r="I46" s="902"/>
      <c r="J46" s="903"/>
      <c r="K46" s="213">
        <v>1</v>
      </c>
      <c r="L46" s="214">
        <v>0</v>
      </c>
      <c r="M46" s="204">
        <f t="shared" ref="M46:M58" si="0">K46*L46</f>
        <v>0</v>
      </c>
      <c r="N46" s="33"/>
      <c r="T46" s="115">
        <v>0.8</v>
      </c>
      <c r="U46" s="115">
        <v>12</v>
      </c>
    </row>
    <row r="47" spans="1:21" ht="14.25" x14ac:dyDescent="0.2">
      <c r="A47" s="33"/>
      <c r="B47" s="123"/>
      <c r="C47" s="123"/>
      <c r="D47" s="123"/>
      <c r="E47" s="1021" t="s">
        <v>36</v>
      </c>
      <c r="F47" s="886"/>
      <c r="G47" s="886"/>
      <c r="H47" s="886"/>
      <c r="I47" s="886"/>
      <c r="J47" s="887"/>
      <c r="K47" s="215">
        <v>0</v>
      </c>
      <c r="L47" s="216">
        <v>0</v>
      </c>
      <c r="M47" s="205">
        <f t="shared" si="0"/>
        <v>0</v>
      </c>
      <c r="N47" s="33"/>
      <c r="T47" s="115">
        <v>0.8125</v>
      </c>
      <c r="U47" s="115">
        <v>12.5</v>
      </c>
    </row>
    <row r="48" spans="1:21" ht="14.25" x14ac:dyDescent="0.2">
      <c r="A48" s="33"/>
      <c r="B48" s="123"/>
      <c r="C48" s="124"/>
      <c r="D48" s="123"/>
      <c r="E48" s="1032"/>
      <c r="F48" s="886"/>
      <c r="G48" s="886"/>
      <c r="H48" s="886"/>
      <c r="I48" s="886"/>
      <c r="J48" s="887"/>
      <c r="K48" s="215">
        <v>0</v>
      </c>
      <c r="L48" s="216">
        <v>0</v>
      </c>
      <c r="M48" s="205">
        <f t="shared" si="0"/>
        <v>0</v>
      </c>
      <c r="N48" s="33"/>
      <c r="T48" s="115">
        <v>0.82499999999999996</v>
      </c>
      <c r="U48" s="115">
        <v>13</v>
      </c>
    </row>
    <row r="49" spans="1:24" ht="14.25" x14ac:dyDescent="0.2">
      <c r="A49" s="33"/>
      <c r="B49" s="123"/>
      <c r="C49" s="123"/>
      <c r="D49" s="125"/>
      <c r="E49" s="1021"/>
      <c r="F49" s="886"/>
      <c r="G49" s="886"/>
      <c r="H49" s="886"/>
      <c r="I49" s="886"/>
      <c r="J49" s="887"/>
      <c r="K49" s="215">
        <v>0</v>
      </c>
      <c r="L49" s="216">
        <v>0</v>
      </c>
      <c r="M49" s="205">
        <f t="shared" si="0"/>
        <v>0</v>
      </c>
      <c r="N49" s="33"/>
      <c r="T49" s="115">
        <v>0.83750000000000002</v>
      </c>
      <c r="U49" s="115">
        <v>13.5</v>
      </c>
    </row>
    <row r="50" spans="1:24" ht="14.25" x14ac:dyDescent="0.2">
      <c r="A50" s="33"/>
      <c r="B50" s="123"/>
      <c r="C50" s="123"/>
      <c r="E50" s="1021"/>
      <c r="F50" s="886"/>
      <c r="G50" s="886"/>
      <c r="H50" s="886"/>
      <c r="I50" s="886"/>
      <c r="J50" s="887"/>
      <c r="K50" s="215">
        <v>0</v>
      </c>
      <c r="L50" s="216">
        <v>0</v>
      </c>
      <c r="M50" s="205">
        <f t="shared" si="0"/>
        <v>0</v>
      </c>
      <c r="N50" s="33"/>
      <c r="T50" s="115">
        <v>0.85</v>
      </c>
      <c r="U50" s="115">
        <v>14</v>
      </c>
      <c r="X50" s="96"/>
    </row>
    <row r="51" spans="1:24" ht="14.25" x14ac:dyDescent="0.2">
      <c r="A51" s="33"/>
      <c r="B51" s="123"/>
      <c r="C51" s="123"/>
      <c r="D51" s="125"/>
      <c r="E51" s="1021"/>
      <c r="F51" s="886"/>
      <c r="G51" s="886"/>
      <c r="H51" s="886"/>
      <c r="I51" s="886"/>
      <c r="J51" s="887"/>
      <c r="K51" s="215">
        <v>0</v>
      </c>
      <c r="L51" s="217">
        <v>0</v>
      </c>
      <c r="M51" s="205">
        <f t="shared" si="0"/>
        <v>0</v>
      </c>
      <c r="N51" s="33"/>
      <c r="T51" s="115">
        <v>0.86250000000000004</v>
      </c>
      <c r="U51" s="115">
        <v>14.5</v>
      </c>
      <c r="X51" s="96"/>
    </row>
    <row r="52" spans="1:24" ht="14.25" x14ac:dyDescent="0.2">
      <c r="A52" s="33"/>
      <c r="B52" s="123"/>
      <c r="C52" s="123"/>
      <c r="E52" s="1021"/>
      <c r="F52" s="886"/>
      <c r="G52" s="886"/>
      <c r="H52" s="886"/>
      <c r="I52" s="886"/>
      <c r="J52" s="887"/>
      <c r="K52" s="215">
        <v>0</v>
      </c>
      <c r="L52" s="216">
        <v>0</v>
      </c>
      <c r="M52" s="205">
        <f t="shared" si="0"/>
        <v>0</v>
      </c>
      <c r="N52" s="33"/>
      <c r="T52" s="115">
        <v>0.875</v>
      </c>
      <c r="U52" s="115">
        <v>15</v>
      </c>
      <c r="X52" s="26"/>
    </row>
    <row r="53" spans="1:24" ht="14.25" x14ac:dyDescent="0.2">
      <c r="A53" s="33"/>
      <c r="B53" s="123"/>
      <c r="C53" s="126"/>
      <c r="D53" s="126"/>
      <c r="E53" s="1021"/>
      <c r="F53" s="886"/>
      <c r="G53" s="886"/>
      <c r="H53" s="886"/>
      <c r="I53" s="886"/>
      <c r="J53" s="887"/>
      <c r="K53" s="215">
        <v>0</v>
      </c>
      <c r="L53" s="216">
        <v>0</v>
      </c>
      <c r="M53" s="205">
        <f t="shared" si="0"/>
        <v>0</v>
      </c>
      <c r="N53" s="33"/>
      <c r="T53" s="115">
        <v>0.88749999999999996</v>
      </c>
      <c r="U53" s="115">
        <v>15.5</v>
      </c>
      <c r="X53" s="96"/>
    </row>
    <row r="54" spans="1:24" ht="14.25" x14ac:dyDescent="0.2">
      <c r="A54" s="33"/>
      <c r="B54" s="123"/>
      <c r="C54" s="126"/>
      <c r="D54" s="125"/>
      <c r="E54" s="1021"/>
      <c r="F54" s="886"/>
      <c r="G54" s="886"/>
      <c r="H54" s="886"/>
      <c r="I54" s="886"/>
      <c r="J54" s="887"/>
      <c r="K54" s="215">
        <v>0</v>
      </c>
      <c r="L54" s="216">
        <v>0</v>
      </c>
      <c r="M54" s="205">
        <f t="shared" si="0"/>
        <v>0</v>
      </c>
      <c r="N54" s="33"/>
      <c r="T54" s="115">
        <v>0.89999999999999902</v>
      </c>
      <c r="U54" s="115">
        <v>16</v>
      </c>
      <c r="X54" s="96"/>
    </row>
    <row r="55" spans="1:24" ht="14.25" x14ac:dyDescent="0.2">
      <c r="A55" s="33"/>
      <c r="B55" s="123"/>
      <c r="C55" s="1033"/>
      <c r="D55" s="125"/>
      <c r="E55" s="1021"/>
      <c r="F55" s="886"/>
      <c r="G55" s="886"/>
      <c r="H55" s="886"/>
      <c r="I55" s="886"/>
      <c r="J55" s="887"/>
      <c r="K55" s="215">
        <v>0</v>
      </c>
      <c r="L55" s="216">
        <v>0</v>
      </c>
      <c r="M55" s="205">
        <f t="shared" si="0"/>
        <v>0</v>
      </c>
      <c r="N55" s="33"/>
      <c r="T55" s="115">
        <v>0.91249999999999898</v>
      </c>
      <c r="U55" s="115">
        <v>16.5</v>
      </c>
      <c r="X55" s="96"/>
    </row>
    <row r="56" spans="1:24" ht="14.25" customHeight="1" x14ac:dyDescent="0.2">
      <c r="A56" s="33"/>
      <c r="B56" s="123"/>
      <c r="C56" s="1033"/>
      <c r="D56" s="125"/>
      <c r="E56" s="1021"/>
      <c r="F56" s="886"/>
      <c r="G56" s="886"/>
      <c r="H56" s="886"/>
      <c r="I56" s="886"/>
      <c r="J56" s="887"/>
      <c r="K56" s="215">
        <v>0</v>
      </c>
      <c r="L56" s="216">
        <v>0</v>
      </c>
      <c r="M56" s="205">
        <f t="shared" si="0"/>
        <v>0</v>
      </c>
      <c r="N56" s="33"/>
      <c r="T56" s="115">
        <v>0.92499999999999905</v>
      </c>
      <c r="U56" s="115">
        <v>17</v>
      </c>
      <c r="X56" s="96"/>
    </row>
    <row r="57" spans="1:24" ht="14.25" customHeight="1" x14ac:dyDescent="0.2">
      <c r="A57" s="33"/>
      <c r="B57" s="123"/>
      <c r="C57" s="1033"/>
      <c r="D57" s="125"/>
      <c r="E57" s="1021"/>
      <c r="F57" s="872"/>
      <c r="G57" s="872"/>
      <c r="H57" s="872"/>
      <c r="I57" s="872"/>
      <c r="J57" s="997"/>
      <c r="K57" s="215">
        <v>0</v>
      </c>
      <c r="L57" s="216">
        <v>0</v>
      </c>
      <c r="M57" s="205">
        <f>K57*L57</f>
        <v>0</v>
      </c>
      <c r="N57" s="33"/>
      <c r="T57" s="115"/>
      <c r="U57" s="115"/>
      <c r="X57" s="96"/>
    </row>
    <row r="58" spans="1:24" ht="18" customHeight="1" thickBot="1" x14ac:dyDescent="0.25">
      <c r="A58" s="33"/>
      <c r="B58" s="127"/>
      <c r="C58" s="1034"/>
      <c r="D58" s="128"/>
      <c r="E58" s="1035"/>
      <c r="F58" s="867"/>
      <c r="G58" s="867"/>
      <c r="H58" s="867"/>
      <c r="I58" s="867"/>
      <c r="J58" s="868"/>
      <c r="K58" s="218">
        <v>0</v>
      </c>
      <c r="L58" s="219">
        <v>0</v>
      </c>
      <c r="M58" s="206">
        <f t="shared" si="0"/>
        <v>0</v>
      </c>
      <c r="N58" s="33"/>
      <c r="T58" s="115">
        <v>0.937499999999999</v>
      </c>
      <c r="U58" s="115">
        <v>17.5</v>
      </c>
      <c r="X58" s="96"/>
    </row>
    <row r="59" spans="1:24" ht="15.75" thickBot="1" x14ac:dyDescent="0.25">
      <c r="A59" s="33"/>
      <c r="B59" s="1042" t="s">
        <v>35</v>
      </c>
      <c r="C59" s="1043"/>
      <c r="D59" s="1043"/>
      <c r="E59" s="1043"/>
      <c r="F59" s="1043"/>
      <c r="G59" s="1043"/>
      <c r="H59" s="1043"/>
      <c r="I59" s="1043"/>
      <c r="J59" s="1019"/>
      <c r="K59" s="1044" t="s">
        <v>11</v>
      </c>
      <c r="L59" s="1045"/>
      <c r="M59" s="198">
        <f>SUM(M46:M58)</f>
        <v>0</v>
      </c>
      <c r="N59" s="33"/>
      <c r="T59" s="115">
        <v>0.94999999999999896</v>
      </c>
      <c r="U59" s="115">
        <v>18</v>
      </c>
      <c r="X59" s="96"/>
    </row>
    <row r="60" spans="1:24" ht="14.25" x14ac:dyDescent="0.2">
      <c r="A60" s="33"/>
      <c r="B60" s="129"/>
      <c r="C60" s="130"/>
      <c r="D60" s="130"/>
      <c r="E60" s="130"/>
      <c r="F60" s="130"/>
      <c r="G60" s="130"/>
      <c r="H60" s="130"/>
      <c r="I60" s="130"/>
      <c r="J60" s="73"/>
      <c r="K60" s="1046" t="s">
        <v>45</v>
      </c>
      <c r="L60" s="1047"/>
      <c r="M60" s="199">
        <v>0.67500000000000004</v>
      </c>
      <c r="N60" s="131"/>
      <c r="T60" s="115">
        <v>0.96249999999999902</v>
      </c>
      <c r="U60" s="115">
        <v>18.5</v>
      </c>
    </row>
    <row r="61" spans="1:24" ht="14.25" x14ac:dyDescent="0.2">
      <c r="A61" s="33"/>
      <c r="B61" s="132"/>
      <c r="C61" s="62"/>
      <c r="D61" s="62"/>
      <c r="E61" s="62"/>
      <c r="F61" s="62"/>
      <c r="G61" s="62"/>
      <c r="H61" s="62"/>
      <c r="I61" s="62"/>
      <c r="J61" s="63"/>
      <c r="K61" s="1048" t="s">
        <v>12</v>
      </c>
      <c r="L61" s="995"/>
      <c r="M61" s="200">
        <f>M59*M60</f>
        <v>0</v>
      </c>
      <c r="N61" s="33"/>
      <c r="T61" s="115">
        <v>0.97499999999999898</v>
      </c>
      <c r="U61" s="115">
        <v>19</v>
      </c>
    </row>
    <row r="62" spans="1:24" ht="14.25" x14ac:dyDescent="0.2">
      <c r="A62" s="33"/>
      <c r="B62" s="132"/>
      <c r="C62" s="62"/>
      <c r="D62" s="62"/>
      <c r="E62" s="62"/>
      <c r="F62" s="62"/>
      <c r="G62" s="62"/>
      <c r="H62" s="62"/>
      <c r="I62" s="62"/>
      <c r="J62" s="63"/>
      <c r="K62" s="1048" t="s">
        <v>78</v>
      </c>
      <c r="L62" s="995"/>
      <c r="M62" s="201">
        <v>1</v>
      </c>
      <c r="N62" s="33"/>
      <c r="T62" s="115">
        <v>0.98749999999999905</v>
      </c>
      <c r="U62" s="115">
        <v>19.5</v>
      </c>
    </row>
    <row r="63" spans="1:24" ht="14.25" x14ac:dyDescent="0.2">
      <c r="A63" s="33"/>
      <c r="B63" s="132"/>
      <c r="C63" s="62"/>
      <c r="D63" s="62"/>
      <c r="E63" s="62"/>
      <c r="F63" s="62"/>
      <c r="G63" s="62"/>
      <c r="H63" s="62"/>
      <c r="I63" s="62"/>
      <c r="J63" s="63"/>
      <c r="K63" s="1048"/>
      <c r="L63" s="995"/>
      <c r="M63" s="200">
        <f>M61*$M$62</f>
        <v>0</v>
      </c>
      <c r="N63" s="33"/>
      <c r="T63" s="115">
        <v>0.999999999999999</v>
      </c>
      <c r="U63" s="115">
        <v>20</v>
      </c>
    </row>
    <row r="64" spans="1:24" ht="14.25" x14ac:dyDescent="0.2">
      <c r="A64" s="33"/>
      <c r="B64" s="132"/>
      <c r="C64" s="62"/>
      <c r="D64" s="62"/>
      <c r="E64" s="62"/>
      <c r="F64" s="62"/>
      <c r="G64" s="62"/>
      <c r="H64" s="62"/>
      <c r="I64" s="62"/>
      <c r="J64" s="63"/>
      <c r="K64" s="1048" t="s">
        <v>27</v>
      </c>
      <c r="L64" s="995"/>
      <c r="M64" s="202">
        <v>0</v>
      </c>
      <c r="N64" s="33"/>
    </row>
    <row r="65" spans="1:22" ht="15" thickBot="1" x14ac:dyDescent="0.25">
      <c r="A65" s="33"/>
      <c r="B65" s="133"/>
      <c r="C65" s="134"/>
      <c r="D65" s="134"/>
      <c r="E65" s="134"/>
      <c r="F65" s="134"/>
      <c r="G65" s="134"/>
      <c r="H65" s="134"/>
      <c r="I65" s="134"/>
      <c r="J65" s="135"/>
      <c r="K65" s="1048" t="s">
        <v>31</v>
      </c>
      <c r="L65" s="995"/>
      <c r="M65" s="202">
        <v>0</v>
      </c>
      <c r="N65" s="33"/>
    </row>
    <row r="66" spans="1:22" ht="15" thickBot="1" x14ac:dyDescent="0.25">
      <c r="A66" s="33"/>
      <c r="B66" s="27" t="s">
        <v>64</v>
      </c>
      <c r="C66" s="883"/>
      <c r="D66" s="1003"/>
      <c r="E66" s="1003"/>
      <c r="F66" s="1003"/>
      <c r="G66" s="1003"/>
      <c r="H66" s="1003"/>
      <c r="I66" s="1003"/>
      <c r="J66" s="1007"/>
      <c r="K66" s="1048" t="s">
        <v>28</v>
      </c>
      <c r="L66" s="995"/>
      <c r="M66" s="202">
        <v>0</v>
      </c>
      <c r="N66" s="33"/>
    </row>
    <row r="67" spans="1:22" ht="15" thickBot="1" x14ac:dyDescent="0.25">
      <c r="A67" s="33"/>
      <c r="B67" s="28"/>
      <c r="C67" s="1009"/>
      <c r="D67" s="1009"/>
      <c r="E67" s="1009"/>
      <c r="F67" s="1009"/>
      <c r="G67" s="1009"/>
      <c r="H67" s="1009"/>
      <c r="I67" s="1009"/>
      <c r="J67" s="1013"/>
      <c r="K67" s="1049" t="s">
        <v>29</v>
      </c>
      <c r="L67" s="1050"/>
      <c r="M67" s="203">
        <f>SUM(M63:M66)</f>
        <v>0</v>
      </c>
      <c r="N67" s="33"/>
    </row>
    <row r="68" spans="1:22" ht="15" thickBot="1" x14ac:dyDescent="0.25">
      <c r="A68" s="33"/>
      <c r="B68" s="53" t="s">
        <v>33</v>
      </c>
      <c r="C68" s="24"/>
      <c r="D68" s="24"/>
      <c r="E68" s="24"/>
      <c r="F68" s="130"/>
      <c r="G68" s="130"/>
      <c r="H68" s="114"/>
      <c r="I68" s="136"/>
      <c r="J68" s="137"/>
      <c r="K68" s="1036" t="s">
        <v>13</v>
      </c>
      <c r="L68" s="1037"/>
      <c r="M68" s="1038"/>
      <c r="N68" s="33"/>
    </row>
    <row r="69" spans="1:22" ht="15" thickBot="1" x14ac:dyDescent="0.25">
      <c r="A69" s="33"/>
      <c r="B69" s="116"/>
      <c r="C69" s="25"/>
      <c r="D69" s="25"/>
      <c r="E69" s="25"/>
      <c r="F69" s="5"/>
      <c r="G69" s="5"/>
      <c r="H69" s="117"/>
      <c r="I69" s="138"/>
      <c r="J69" s="33"/>
      <c r="K69" s="1039"/>
      <c r="L69" s="1040"/>
      <c r="M69" s="1041"/>
      <c r="N69" s="33"/>
    </row>
    <row r="70" spans="1:22" ht="15" thickBot="1" x14ac:dyDescent="0.25">
      <c r="A70" s="33"/>
      <c r="B70" s="1017" t="s">
        <v>18</v>
      </c>
      <c r="C70" s="1024"/>
      <c r="D70" s="1023" t="s">
        <v>34</v>
      </c>
      <c r="E70" s="1024"/>
      <c r="F70" s="1023" t="s">
        <v>30</v>
      </c>
      <c r="G70" s="1019"/>
      <c r="H70" s="53" t="s">
        <v>14</v>
      </c>
      <c r="I70" s="139"/>
      <c r="J70" s="140"/>
      <c r="K70" s="110"/>
      <c r="L70" s="110"/>
      <c r="M70" s="141"/>
      <c r="N70" s="33"/>
    </row>
    <row r="71" spans="1:22" ht="14.25" x14ac:dyDescent="0.2">
      <c r="A71" s="33"/>
      <c r="B71" s="1044" t="s">
        <v>15</v>
      </c>
      <c r="C71" s="1053"/>
      <c r="D71" s="1031" t="s">
        <v>36</v>
      </c>
      <c r="E71" s="1054"/>
      <c r="F71" s="1031" t="s">
        <v>36</v>
      </c>
      <c r="G71" s="1020"/>
      <c r="H71" s="142">
        <v>40</v>
      </c>
      <c r="I71" s="143"/>
      <c r="J71" s="24"/>
      <c r="K71" s="24"/>
      <c r="L71" s="24"/>
      <c r="M71" s="114"/>
      <c r="N71" s="33"/>
    </row>
    <row r="72" spans="1:22" ht="14.25" x14ac:dyDescent="0.2">
      <c r="A72" s="33"/>
      <c r="B72" s="1048" t="s">
        <v>16</v>
      </c>
      <c r="C72" s="996"/>
      <c r="D72" s="1051" t="s">
        <v>36</v>
      </c>
      <c r="E72" s="994"/>
      <c r="F72" s="1021" t="s">
        <v>36</v>
      </c>
      <c r="G72" s="1052"/>
      <c r="H72" s="144">
        <v>40</v>
      </c>
      <c r="I72" s="145" t="s">
        <v>38</v>
      </c>
      <c r="J72" s="146">
        <f>M60</f>
        <v>0.67500000000000004</v>
      </c>
      <c r="K72" s="26" t="s">
        <v>39</v>
      </c>
      <c r="L72" s="32">
        <f>IF(M60=0.675,0,IF(M60&gt;1,"error",IF(M60&lt;0.75,"error",VLOOKUP(M60,comm,2))))</f>
        <v>0</v>
      </c>
      <c r="M72" s="105" t="s">
        <v>40</v>
      </c>
      <c r="N72" s="33"/>
    </row>
    <row r="73" spans="1:22" ht="15" thickBot="1" x14ac:dyDescent="0.25">
      <c r="A73" s="33"/>
      <c r="B73" s="1049" t="s">
        <v>17</v>
      </c>
      <c r="C73" s="1064"/>
      <c r="D73" s="1035" t="s">
        <v>36</v>
      </c>
      <c r="E73" s="1065"/>
      <c r="F73" s="1035" t="s">
        <v>36</v>
      </c>
      <c r="G73" s="1013"/>
      <c r="H73" s="147">
        <v>20</v>
      </c>
      <c r="I73" s="28"/>
      <c r="J73" s="148"/>
      <c r="K73" s="148"/>
      <c r="L73" s="148"/>
      <c r="M73" s="149"/>
      <c r="N73" s="33"/>
    </row>
    <row r="74" spans="1:22" ht="14.25" x14ac:dyDescent="0.2">
      <c r="A74" s="33"/>
      <c r="B74" s="150"/>
      <c r="C74" s="72"/>
      <c r="D74" s="72"/>
      <c r="E74" s="72"/>
      <c r="F74" s="72"/>
      <c r="G74" s="72"/>
      <c r="H74" s="73"/>
      <c r="I74" s="143"/>
      <c r="J74" s="24"/>
      <c r="K74" s="24"/>
      <c r="L74" s="24"/>
      <c r="M74" s="151"/>
      <c r="N74" s="33"/>
    </row>
    <row r="75" spans="1:22" ht="14.25" x14ac:dyDescent="0.2">
      <c r="A75" s="33"/>
      <c r="B75" s="1066" t="s">
        <v>57</v>
      </c>
      <c r="C75" s="1056"/>
      <c r="D75" s="1056"/>
      <c r="E75" s="1056"/>
      <c r="F75" s="1056"/>
      <c r="G75" s="1056"/>
      <c r="H75" s="1057"/>
      <c r="I75" s="1066" t="s">
        <v>62</v>
      </c>
      <c r="J75" s="1067"/>
      <c r="K75" s="1067"/>
      <c r="L75" s="1067"/>
      <c r="M75" s="1068"/>
      <c r="N75" s="50"/>
    </row>
    <row r="76" spans="1:22" ht="15" x14ac:dyDescent="0.2">
      <c r="A76" s="33"/>
      <c r="B76" s="1055" t="s">
        <v>58</v>
      </c>
      <c r="C76" s="1056"/>
      <c r="D76" s="1056"/>
      <c r="E76" s="1056"/>
      <c r="F76" s="1056"/>
      <c r="G76" s="1056"/>
      <c r="H76" s="1057"/>
      <c r="I76" s="1058" t="s">
        <v>63</v>
      </c>
      <c r="J76" s="1059"/>
      <c r="K76" s="1059"/>
      <c r="L76" s="1059"/>
      <c r="M76" s="1060"/>
      <c r="N76" s="33"/>
    </row>
    <row r="77" spans="1:22" ht="15" thickBot="1" x14ac:dyDescent="0.25">
      <c r="A77" s="33"/>
      <c r="B77" s="133"/>
      <c r="C77" s="134"/>
      <c r="D77" s="134"/>
      <c r="E77" s="134"/>
      <c r="F77" s="134"/>
      <c r="G77" s="134"/>
      <c r="H77" s="135"/>
      <c r="I77" s="116"/>
      <c r="J77" s="25"/>
      <c r="K77" s="152"/>
      <c r="L77" s="1062" t="s">
        <v>83</v>
      </c>
      <c r="M77" s="1063"/>
      <c r="N77" s="33"/>
    </row>
    <row r="78" spans="1:22" s="82" customFormat="1" x14ac:dyDescent="0.2">
      <c r="A78" s="33"/>
      <c r="B78" s="153"/>
      <c r="C78" s="153"/>
      <c r="D78" s="153"/>
      <c r="E78" s="153"/>
      <c r="F78" s="153"/>
      <c r="G78" s="153"/>
      <c r="H78" s="153"/>
      <c r="I78" s="153"/>
      <c r="J78" s="33"/>
      <c r="K78" s="153"/>
      <c r="L78" s="153"/>
      <c r="M78" s="153"/>
      <c r="N78" s="153"/>
      <c r="U78" s="34"/>
      <c r="V78" s="34"/>
    </row>
    <row r="79" spans="1:22" s="82" customFormat="1" ht="15" x14ac:dyDescent="0.2">
      <c r="A79" s="34"/>
      <c r="B79" s="1061" t="s">
        <v>69</v>
      </c>
      <c r="C79" s="1061"/>
      <c r="D79" s="1061"/>
      <c r="E79" s="1061"/>
      <c r="F79" s="1061"/>
      <c r="G79" s="1061"/>
      <c r="H79" s="1061"/>
      <c r="I79" s="1061"/>
      <c r="J79" s="1061"/>
      <c r="K79" s="1061"/>
      <c r="L79" s="1061"/>
      <c r="M79" s="1061"/>
      <c r="N79" s="154"/>
      <c r="O79" s="155"/>
      <c r="P79" s="155"/>
      <c r="U79" s="34"/>
      <c r="V79" s="34"/>
    </row>
    <row r="80" spans="1:22" s="82" customFormat="1" ht="15" x14ac:dyDescent="0.2">
      <c r="A80" s="34"/>
      <c r="B80" s="1061"/>
      <c r="C80" s="1061"/>
      <c r="D80" s="1061"/>
      <c r="E80" s="1061"/>
      <c r="F80" s="1061"/>
      <c r="G80" s="1061"/>
      <c r="H80" s="1061"/>
      <c r="I80" s="1061"/>
      <c r="J80" s="1061"/>
      <c r="K80" s="1061"/>
      <c r="L80" s="1061"/>
      <c r="M80" s="1061"/>
      <c r="N80" s="154"/>
      <c r="O80" s="155"/>
      <c r="P80" s="155"/>
      <c r="U80" s="34"/>
      <c r="V80" s="34"/>
    </row>
    <row r="81" spans="2:13" x14ac:dyDescent="0.2">
      <c r="B81" s="156"/>
      <c r="C81" s="156"/>
      <c r="D81" s="156"/>
      <c r="E81" s="156"/>
      <c r="F81" s="156"/>
      <c r="G81" s="156"/>
      <c r="H81" s="156"/>
      <c r="I81" s="156"/>
      <c r="J81" s="156"/>
      <c r="K81" s="156"/>
      <c r="L81" s="156"/>
      <c r="M81" s="156"/>
    </row>
    <row r="82" spans="2:13" x14ac:dyDescent="0.2">
      <c r="B82" s="156"/>
      <c r="C82" s="156"/>
      <c r="D82" s="156"/>
      <c r="E82" s="156"/>
      <c r="F82" s="156"/>
      <c r="G82" s="156"/>
      <c r="H82" s="156"/>
      <c r="I82" s="156"/>
      <c r="J82" s="156"/>
      <c r="K82" s="156"/>
      <c r="L82" s="156"/>
      <c r="M82" s="156"/>
    </row>
    <row r="83" spans="2:13" x14ac:dyDescent="0.2"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156"/>
    </row>
    <row r="84" spans="2:13" x14ac:dyDescent="0.2">
      <c r="B84" s="156"/>
      <c r="C84" s="156"/>
      <c r="D84" s="156"/>
      <c r="E84" s="156"/>
      <c r="F84" s="156"/>
      <c r="G84" s="156"/>
      <c r="H84" s="156"/>
      <c r="I84" s="156"/>
      <c r="J84" s="156"/>
      <c r="K84" s="156"/>
      <c r="L84" s="156"/>
      <c r="M84" s="156"/>
    </row>
    <row r="85" spans="2:13" x14ac:dyDescent="0.2"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</row>
    <row r="86" spans="2:13" x14ac:dyDescent="0.2">
      <c r="B86" s="156"/>
      <c r="C86" s="156"/>
      <c r="D86" s="156"/>
      <c r="E86" s="156"/>
      <c r="F86" s="156"/>
      <c r="G86" s="156"/>
      <c r="H86" s="156"/>
      <c r="I86" s="156"/>
      <c r="J86" s="156"/>
      <c r="K86" s="156"/>
      <c r="L86" s="156"/>
      <c r="M86" s="156"/>
    </row>
    <row r="87" spans="2:13" x14ac:dyDescent="0.2">
      <c r="B87" s="156"/>
      <c r="C87" s="156"/>
      <c r="D87" s="156"/>
      <c r="E87" s="156"/>
      <c r="F87" s="156"/>
      <c r="G87" s="156"/>
      <c r="H87" s="156"/>
      <c r="I87" s="156"/>
      <c r="J87" s="156"/>
      <c r="K87" s="156"/>
      <c r="L87" s="156"/>
      <c r="M87" s="156"/>
    </row>
    <row r="88" spans="2:13" x14ac:dyDescent="0.2">
      <c r="B88" s="156"/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</row>
    <row r="89" spans="2:13" x14ac:dyDescent="0.2">
      <c r="B89" s="156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</row>
    <row r="90" spans="2:13" x14ac:dyDescent="0.2">
      <c r="B90" s="156"/>
      <c r="C90" s="156"/>
      <c r="D90" s="156"/>
      <c r="E90" s="156"/>
      <c r="F90" s="156"/>
      <c r="G90" s="156"/>
      <c r="H90" s="156"/>
      <c r="I90" s="156"/>
      <c r="J90" s="156"/>
      <c r="K90" s="156"/>
      <c r="L90" s="156"/>
      <c r="M90" s="156"/>
    </row>
    <row r="91" spans="2:13" x14ac:dyDescent="0.2">
      <c r="B91" s="156"/>
      <c r="C91" s="156"/>
      <c r="D91" s="156"/>
      <c r="E91" s="156"/>
      <c r="F91" s="156"/>
      <c r="G91" s="156"/>
      <c r="H91" s="156"/>
      <c r="I91" s="156"/>
      <c r="J91" s="156"/>
      <c r="K91" s="156"/>
      <c r="L91" s="156"/>
      <c r="M91" s="156"/>
    </row>
    <row r="92" spans="2:13" x14ac:dyDescent="0.2">
      <c r="B92" s="156"/>
      <c r="C92" s="156"/>
      <c r="D92" s="156"/>
      <c r="E92" s="156"/>
      <c r="F92" s="156"/>
      <c r="G92" s="156"/>
      <c r="H92" s="156"/>
      <c r="I92" s="156"/>
      <c r="J92" s="156"/>
      <c r="K92" s="156"/>
      <c r="L92" s="156"/>
      <c r="M92" s="156"/>
    </row>
    <row r="93" spans="2:13" x14ac:dyDescent="0.2">
      <c r="B93" s="156"/>
      <c r="C93" s="156"/>
      <c r="D93" s="156"/>
      <c r="E93" s="156"/>
      <c r="F93" s="156"/>
      <c r="G93" s="156"/>
      <c r="H93" s="156"/>
      <c r="I93" s="156"/>
      <c r="J93" s="156"/>
      <c r="K93" s="156"/>
      <c r="L93" s="156"/>
      <c r="M93" s="156"/>
    </row>
    <row r="94" spans="2:13" x14ac:dyDescent="0.2">
      <c r="B94" s="156"/>
      <c r="C94" s="156"/>
      <c r="D94" s="156"/>
      <c r="E94" s="156"/>
      <c r="F94" s="156"/>
      <c r="G94" s="156"/>
      <c r="H94" s="156"/>
      <c r="I94" s="156"/>
      <c r="J94" s="156"/>
      <c r="K94" s="156"/>
      <c r="L94" s="156"/>
      <c r="M94" s="156"/>
    </row>
    <row r="95" spans="2:13" x14ac:dyDescent="0.2">
      <c r="B95" s="156"/>
      <c r="C95" s="156"/>
      <c r="D95" s="156"/>
      <c r="E95" s="156"/>
      <c r="F95" s="156"/>
      <c r="G95" s="156"/>
      <c r="H95" s="156"/>
      <c r="I95" s="156"/>
      <c r="J95" s="156"/>
      <c r="K95" s="156"/>
      <c r="L95" s="156"/>
      <c r="M95" s="156"/>
    </row>
    <row r="96" spans="2:13" x14ac:dyDescent="0.2">
      <c r="B96" s="156"/>
      <c r="C96" s="156"/>
      <c r="D96" s="156"/>
      <c r="E96" s="156"/>
      <c r="F96" s="156"/>
      <c r="G96" s="156"/>
      <c r="H96" s="156"/>
      <c r="I96" s="156"/>
      <c r="J96" s="156"/>
      <c r="K96" s="156"/>
      <c r="L96" s="156"/>
      <c r="M96" s="156"/>
    </row>
    <row r="97" spans="2:13" x14ac:dyDescent="0.2">
      <c r="B97" s="156"/>
      <c r="C97" s="156"/>
      <c r="D97" s="156"/>
      <c r="E97" s="156"/>
      <c r="F97" s="156"/>
      <c r="G97" s="156"/>
      <c r="H97" s="156"/>
      <c r="I97" s="156"/>
      <c r="J97" s="156"/>
      <c r="K97" s="156"/>
      <c r="L97" s="156"/>
      <c r="M97" s="156"/>
    </row>
    <row r="98" spans="2:13" x14ac:dyDescent="0.2">
      <c r="B98" s="156"/>
      <c r="C98" s="156"/>
      <c r="D98" s="156"/>
      <c r="E98" s="156"/>
      <c r="F98" s="156"/>
      <c r="G98" s="156"/>
      <c r="H98" s="156"/>
      <c r="I98" s="156"/>
      <c r="J98" s="156"/>
      <c r="K98" s="156"/>
      <c r="L98" s="156"/>
      <c r="M98" s="156"/>
    </row>
    <row r="99" spans="2:13" x14ac:dyDescent="0.2">
      <c r="B99" s="156"/>
      <c r="C99" s="156"/>
      <c r="D99" s="156"/>
      <c r="E99" s="156"/>
      <c r="F99" s="156"/>
      <c r="G99" s="156"/>
      <c r="H99" s="156"/>
      <c r="I99" s="156"/>
      <c r="J99" s="156"/>
      <c r="K99" s="156"/>
      <c r="L99" s="156"/>
      <c r="M99" s="156"/>
    </row>
    <row r="100" spans="2:13" x14ac:dyDescent="0.2">
      <c r="B100" s="156"/>
      <c r="C100" s="156"/>
      <c r="D100" s="156"/>
      <c r="E100" s="156"/>
      <c r="F100" s="156"/>
      <c r="G100" s="156"/>
      <c r="H100" s="156"/>
      <c r="I100" s="156"/>
      <c r="J100" s="156"/>
      <c r="K100" s="156"/>
      <c r="L100" s="156"/>
      <c r="M100" s="156"/>
    </row>
    <row r="101" spans="2:13" x14ac:dyDescent="0.2">
      <c r="B101" s="156"/>
      <c r="C101" s="156"/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</row>
    <row r="102" spans="2:13" x14ac:dyDescent="0.2">
      <c r="B102" s="156"/>
      <c r="C102" s="156"/>
      <c r="D102" s="156"/>
      <c r="E102" s="156"/>
      <c r="F102" s="156"/>
      <c r="G102" s="156"/>
      <c r="H102" s="156"/>
      <c r="I102" s="156"/>
      <c r="J102" s="156"/>
    </row>
  </sheetData>
  <customSheetViews>
    <customSheetView guid="{770A4685-B31C-4B77-9A96-27B6212ACEC5}" showGridLines="0" fitToPage="1" hiddenColumns="1" state="hidden" topLeftCell="A32">
      <selection activeCell="L47" sqref="L47"/>
      <pageMargins left="0.7" right="0.7" top="0.75" bottom="0.75" header="0.3" footer="0.3"/>
      <pageSetup scale="43" orientation="portrait" r:id="rId1"/>
    </customSheetView>
  </customSheetViews>
  <mergeCells count="74">
    <mergeCell ref="B76:H76"/>
    <mergeCell ref="I76:M76"/>
    <mergeCell ref="B79:M80"/>
    <mergeCell ref="L77:M77"/>
    <mergeCell ref="B73:C73"/>
    <mergeCell ref="D73:E73"/>
    <mergeCell ref="F73:G73"/>
    <mergeCell ref="B75:H75"/>
    <mergeCell ref="I75:M75"/>
    <mergeCell ref="D70:E70"/>
    <mergeCell ref="F70:G70"/>
    <mergeCell ref="B72:C72"/>
    <mergeCell ref="D72:E72"/>
    <mergeCell ref="F72:G72"/>
    <mergeCell ref="B71:C71"/>
    <mergeCell ref="D71:E71"/>
    <mergeCell ref="F71:G71"/>
    <mergeCell ref="B70:C70"/>
    <mergeCell ref="K68:M69"/>
    <mergeCell ref="B59:J59"/>
    <mergeCell ref="K59:L59"/>
    <mergeCell ref="K60:L60"/>
    <mergeCell ref="K61:L61"/>
    <mergeCell ref="K62:L62"/>
    <mergeCell ref="K63:L63"/>
    <mergeCell ref="K64:L64"/>
    <mergeCell ref="K65:L65"/>
    <mergeCell ref="C66:J67"/>
    <mergeCell ref="K66:L66"/>
    <mergeCell ref="K67:L67"/>
    <mergeCell ref="E54:J54"/>
    <mergeCell ref="C55:C58"/>
    <mergeCell ref="E55:J55"/>
    <mergeCell ref="E56:J56"/>
    <mergeCell ref="E57:J57"/>
    <mergeCell ref="E58:J58"/>
    <mergeCell ref="E47:J47"/>
    <mergeCell ref="E48:J48"/>
    <mergeCell ref="E49:J49"/>
    <mergeCell ref="E50:J50"/>
    <mergeCell ref="E53:J53"/>
    <mergeCell ref="Q25:R25"/>
    <mergeCell ref="H26:J26"/>
    <mergeCell ref="L26:M26"/>
    <mergeCell ref="E52:J52"/>
    <mergeCell ref="C36:E36"/>
    <mergeCell ref="H36:K36"/>
    <mergeCell ref="C37:E37"/>
    <mergeCell ref="H37:K37"/>
    <mergeCell ref="E45:J45"/>
    <mergeCell ref="E51:J51"/>
    <mergeCell ref="B31:C31"/>
    <mergeCell ref="K31:M31"/>
    <mergeCell ref="B32:C32"/>
    <mergeCell ref="K32:M32"/>
    <mergeCell ref="K33:M33"/>
    <mergeCell ref="E46:J46"/>
    <mergeCell ref="L27:M27"/>
    <mergeCell ref="H28:K28"/>
    <mergeCell ref="E9:G9"/>
    <mergeCell ref="I9:J9"/>
    <mergeCell ref="L9:M9"/>
    <mergeCell ref="E10:G10"/>
    <mergeCell ref="I10:J10"/>
    <mergeCell ref="L10:M10"/>
    <mergeCell ref="I12:M12"/>
    <mergeCell ref="I17:J17"/>
    <mergeCell ref="B2:D2"/>
    <mergeCell ref="E2:J7"/>
    <mergeCell ref="K2:M2"/>
    <mergeCell ref="C3:D3"/>
    <mergeCell ref="C4:D4"/>
    <mergeCell ref="C5:D5"/>
    <mergeCell ref="C6:D6"/>
  </mergeCells>
  <pageMargins left="0.7" right="0.7" top="0.75" bottom="0.75" header="0.3" footer="0.3"/>
  <pageSetup scale="43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2</xdr:col>
                    <xdr:colOff>133350</xdr:colOff>
                    <xdr:row>67</xdr:row>
                    <xdr:rowOff>47625</xdr:rowOff>
                  </from>
                  <to>
                    <xdr:col>3</xdr:col>
                    <xdr:colOff>361950</xdr:colOff>
                    <xdr:row>68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4</xdr:col>
                    <xdr:colOff>38100</xdr:colOff>
                    <xdr:row>67</xdr:row>
                    <xdr:rowOff>57150</xdr:rowOff>
                  </from>
                  <to>
                    <xdr:col>5</xdr:col>
                    <xdr:colOff>638175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</xdr:col>
                    <xdr:colOff>104775</xdr:colOff>
                    <xdr:row>45</xdr:row>
                    <xdr:rowOff>85725</xdr:rowOff>
                  </from>
                  <to>
                    <xdr:col>1</xdr:col>
                    <xdr:colOff>895350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1</xdr:col>
                    <xdr:colOff>104775</xdr:colOff>
                    <xdr:row>47</xdr:row>
                    <xdr:rowOff>38100</xdr:rowOff>
                  </from>
                  <to>
                    <xdr:col>1</xdr:col>
                    <xdr:colOff>904875</xdr:colOff>
                    <xdr:row>48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9" name="Check Box 10">
              <controlPr defaultSize="0" autoFill="0" autoLine="0" autoPict="0">
                <anchor moveWithCells="1">
                  <from>
                    <xdr:col>1</xdr:col>
                    <xdr:colOff>1009650</xdr:colOff>
                    <xdr:row>45</xdr:row>
                    <xdr:rowOff>9525</xdr:rowOff>
                  </from>
                  <to>
                    <xdr:col>2</xdr:col>
                    <xdr:colOff>781050</xdr:colOff>
                    <xdr:row>46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0" name="Check Box 11">
              <controlPr defaultSize="0" autoFill="0" autoLine="0" autoPict="0">
                <anchor moveWithCells="1">
                  <from>
                    <xdr:col>1</xdr:col>
                    <xdr:colOff>1009650</xdr:colOff>
                    <xdr:row>46</xdr:row>
                    <xdr:rowOff>47625</xdr:rowOff>
                  </from>
                  <to>
                    <xdr:col>2</xdr:col>
                    <xdr:colOff>809625</xdr:colOff>
                    <xdr:row>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1" name="Check Box 12">
              <controlPr defaultSize="0" autoFill="0" autoLine="0" autoPict="0">
                <anchor moveWithCells="1">
                  <from>
                    <xdr:col>1</xdr:col>
                    <xdr:colOff>1009650</xdr:colOff>
                    <xdr:row>48</xdr:row>
                    <xdr:rowOff>133350</xdr:rowOff>
                  </from>
                  <to>
                    <xdr:col>2</xdr:col>
                    <xdr:colOff>781050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2" name="Check Box 13">
              <controlPr defaultSize="0" autoFill="0" autoLine="0" autoPict="0">
                <anchor moveWithCells="1">
                  <from>
                    <xdr:col>1</xdr:col>
                    <xdr:colOff>1009650</xdr:colOff>
                    <xdr:row>47</xdr:row>
                    <xdr:rowOff>85725</xdr:rowOff>
                  </from>
                  <to>
                    <xdr:col>2</xdr:col>
                    <xdr:colOff>781050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3" name="Check Box 14">
              <controlPr defaultSize="0" autoFill="0" autoLine="0" autoPict="0">
                <anchor moveWithCells="1">
                  <from>
                    <xdr:col>1</xdr:col>
                    <xdr:colOff>1009650</xdr:colOff>
                    <xdr:row>51</xdr:row>
                    <xdr:rowOff>133350</xdr:rowOff>
                  </from>
                  <to>
                    <xdr:col>2</xdr:col>
                    <xdr:colOff>781050</xdr:colOff>
                    <xdr:row>53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4" name="Check Box 15">
              <controlPr defaultSize="0" autoFill="0" autoLine="0" autoPict="0">
                <anchor moveWithCells="1">
                  <from>
                    <xdr:col>1</xdr:col>
                    <xdr:colOff>1009650</xdr:colOff>
                    <xdr:row>50</xdr:row>
                    <xdr:rowOff>57150</xdr:rowOff>
                  </from>
                  <to>
                    <xdr:col>2</xdr:col>
                    <xdr:colOff>781050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5" name="Check Box 19">
              <controlPr defaultSize="0" autoFill="0" autoLine="0" autoPict="0">
                <anchor moveWithCells="1">
                  <from>
                    <xdr:col>9</xdr:col>
                    <xdr:colOff>400050</xdr:colOff>
                    <xdr:row>26</xdr:row>
                    <xdr:rowOff>171450</xdr:rowOff>
                  </from>
                  <to>
                    <xdr:col>12</xdr:col>
                    <xdr:colOff>152400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6" name="Check Box 20">
              <controlPr defaultSize="0" autoFill="0" autoLine="0" autoPict="0">
                <anchor moveWithCells="1">
                  <from>
                    <xdr:col>7</xdr:col>
                    <xdr:colOff>447675</xdr:colOff>
                    <xdr:row>26</xdr:row>
                    <xdr:rowOff>38100</xdr:rowOff>
                  </from>
                  <to>
                    <xdr:col>9</xdr:col>
                    <xdr:colOff>133350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17" name="Check Box 21">
              <controlPr defaultSize="0" autoFill="0" autoLine="0" autoPict="0">
                <anchor moveWithCells="1">
                  <from>
                    <xdr:col>7</xdr:col>
                    <xdr:colOff>447675</xdr:colOff>
                    <xdr:row>27</xdr:row>
                    <xdr:rowOff>95250</xdr:rowOff>
                  </from>
                  <to>
                    <xdr:col>9</xdr:col>
                    <xdr:colOff>133350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18" name="Check Box 22">
              <controlPr defaultSize="0" autoFill="0" autoLine="0" autoPict="0">
                <anchor moveWithCells="1">
                  <from>
                    <xdr:col>8</xdr:col>
                    <xdr:colOff>85725</xdr:colOff>
                    <xdr:row>30</xdr:row>
                    <xdr:rowOff>133350</xdr:rowOff>
                  </from>
                  <to>
                    <xdr:col>9</xdr:col>
                    <xdr:colOff>66675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19" name="Check Box 23">
              <controlPr defaultSize="0" autoFill="0" autoLine="0" autoPict="0">
                <anchor moveWithCells="1">
                  <from>
                    <xdr:col>8</xdr:col>
                    <xdr:colOff>85725</xdr:colOff>
                    <xdr:row>32</xdr:row>
                    <xdr:rowOff>19050</xdr:rowOff>
                  </from>
                  <to>
                    <xdr:col>10</xdr:col>
                    <xdr:colOff>28575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0" name="Check Box 24">
              <controlPr defaultSize="0" autoFill="0" autoLine="0" autoPict="0">
                <anchor moveWithCells="1">
                  <from>
                    <xdr:col>2</xdr:col>
                    <xdr:colOff>133350</xdr:colOff>
                    <xdr:row>35</xdr:row>
                    <xdr:rowOff>57150</xdr:rowOff>
                  </from>
                  <to>
                    <xdr:col>3</xdr:col>
                    <xdr:colOff>523875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1" name="Check Box 26">
              <controlPr defaultSize="0" autoFill="0" autoLine="0" autoPict="0">
                <anchor moveWithCells="1">
                  <from>
                    <xdr:col>2</xdr:col>
                    <xdr:colOff>104775</xdr:colOff>
                    <xdr:row>41</xdr:row>
                    <xdr:rowOff>161925</xdr:rowOff>
                  </from>
                  <to>
                    <xdr:col>2</xdr:col>
                    <xdr:colOff>676275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2" name="Check Box 27">
              <controlPr defaultSize="0" autoFill="0" autoLine="0" autoPict="0">
                <anchor moveWithCells="1">
                  <from>
                    <xdr:col>3</xdr:col>
                    <xdr:colOff>514350</xdr:colOff>
                    <xdr:row>41</xdr:row>
                    <xdr:rowOff>57150</xdr:rowOff>
                  </from>
                  <to>
                    <xdr:col>3</xdr:col>
                    <xdr:colOff>1314450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23" name="Check Box 30">
              <controlPr defaultSize="0" autoFill="0" autoLine="0" autoPict="0">
                <anchor moveWithCells="1">
                  <from>
                    <xdr:col>1</xdr:col>
                    <xdr:colOff>1009650</xdr:colOff>
                    <xdr:row>53</xdr:row>
                    <xdr:rowOff>19050</xdr:rowOff>
                  </from>
                  <to>
                    <xdr:col>2</xdr:col>
                    <xdr:colOff>781050</xdr:colOff>
                    <xdr:row>54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24" name="Check Box 31">
              <controlPr defaultSize="0" autoFill="0" autoLine="0" autoPict="0">
                <anchor moveWithCells="1">
                  <from>
                    <xdr:col>3</xdr:col>
                    <xdr:colOff>104775</xdr:colOff>
                    <xdr:row>45</xdr:row>
                    <xdr:rowOff>57150</xdr:rowOff>
                  </from>
                  <to>
                    <xdr:col>3</xdr:col>
                    <xdr:colOff>1066800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25" name="Check Box 32">
              <controlPr defaultSize="0" autoFill="0" autoLine="0" autoPict="0">
                <anchor moveWithCells="1">
                  <from>
                    <xdr:col>3</xdr:col>
                    <xdr:colOff>104775</xdr:colOff>
                    <xdr:row>47</xdr:row>
                    <xdr:rowOff>0</xdr:rowOff>
                  </from>
                  <to>
                    <xdr:col>3</xdr:col>
                    <xdr:colOff>1066800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26" name="Check Box 33">
              <controlPr defaultSize="0" autoFill="0" autoLine="0" autoPict="0">
                <anchor moveWithCells="1">
                  <from>
                    <xdr:col>2</xdr:col>
                    <xdr:colOff>123825</xdr:colOff>
                    <xdr:row>38</xdr:row>
                    <xdr:rowOff>0</xdr:rowOff>
                  </from>
                  <to>
                    <xdr:col>3</xdr:col>
                    <xdr:colOff>190500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27" name="Check Box 34">
              <controlPr defaultSize="0" autoFill="0" autoLine="0" autoPict="0">
                <anchor moveWithCells="1">
                  <from>
                    <xdr:col>2</xdr:col>
                    <xdr:colOff>123825</xdr:colOff>
                    <xdr:row>38</xdr:row>
                    <xdr:rowOff>209550</xdr:rowOff>
                  </from>
                  <to>
                    <xdr:col>2</xdr:col>
                    <xdr:colOff>666750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28" name="Check Box 35">
              <controlPr defaultSize="0" autoFill="0" autoLine="0" autoPict="0">
                <anchor moveWithCells="1">
                  <from>
                    <xdr:col>3</xdr:col>
                    <xdr:colOff>552450</xdr:colOff>
                    <xdr:row>38</xdr:row>
                    <xdr:rowOff>190500</xdr:rowOff>
                  </from>
                  <to>
                    <xdr:col>5</xdr:col>
                    <xdr:colOff>57150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29" name="Check Box 36">
              <controlPr defaultSize="0" autoFill="0" autoLine="0" autoPict="0">
                <anchor moveWithCells="1">
                  <from>
                    <xdr:col>3</xdr:col>
                    <xdr:colOff>552450</xdr:colOff>
                    <xdr:row>38</xdr:row>
                    <xdr:rowOff>0</xdr:rowOff>
                  </from>
                  <to>
                    <xdr:col>4</xdr:col>
                    <xdr:colOff>457200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0" name="Check Box 37">
              <controlPr defaultSize="0" autoFill="0" autoLine="0" autoPict="0">
                <anchor moveWithCells="1">
                  <from>
                    <xdr:col>2</xdr:col>
                    <xdr:colOff>104775</xdr:colOff>
                    <xdr:row>40</xdr:row>
                    <xdr:rowOff>38100</xdr:rowOff>
                  </from>
                  <to>
                    <xdr:col>3</xdr:col>
                    <xdr:colOff>485775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31" name="Check Box 43">
              <controlPr defaultSize="0" autoFill="0" autoLine="0" autoPict="0">
                <anchor moveWithCells="1">
                  <from>
                    <xdr:col>1</xdr:col>
                    <xdr:colOff>1009650</xdr:colOff>
                    <xdr:row>54</xdr:row>
                    <xdr:rowOff>85725</xdr:rowOff>
                  </from>
                  <to>
                    <xdr:col>2</xdr:col>
                    <xdr:colOff>781050</xdr:colOff>
                    <xdr:row>56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X101"/>
  <sheetViews>
    <sheetView showGridLines="0" topLeftCell="A4" zoomScale="80" zoomScaleNormal="80" workbookViewId="0">
      <selection activeCell="F39" sqref="F39"/>
    </sheetView>
  </sheetViews>
  <sheetFormatPr defaultColWidth="9.140625" defaultRowHeight="12.75" x14ac:dyDescent="0.2"/>
  <cols>
    <col min="1" max="1" width="0.85546875" style="240" customWidth="1"/>
    <col min="2" max="2" width="14.7109375" style="240" customWidth="1"/>
    <col min="3" max="3" width="16.28515625" style="240" customWidth="1"/>
    <col min="4" max="4" width="23" style="240" customWidth="1"/>
    <col min="5" max="5" width="12.7109375" style="240" customWidth="1"/>
    <col min="6" max="6" width="12.42578125" style="240" customWidth="1"/>
    <col min="7" max="7" width="1.42578125" style="240" customWidth="1"/>
    <col min="8" max="8" width="14.7109375" style="240" customWidth="1"/>
    <col min="9" max="9" width="9.140625" style="240"/>
    <col min="10" max="10" width="9.140625" style="240" customWidth="1"/>
    <col min="11" max="11" width="11.5703125" style="240" customWidth="1"/>
    <col min="12" max="12" width="11" style="240" customWidth="1"/>
    <col min="13" max="13" width="12.7109375" style="240" customWidth="1"/>
    <col min="14" max="14" width="1.28515625" style="240" customWidth="1"/>
    <col min="15" max="18" width="9.140625" style="240"/>
    <col min="19" max="21" width="0" style="240" hidden="1" customWidth="1"/>
    <col min="22" max="16384" width="9.140625" style="240"/>
  </cols>
  <sheetData>
    <row r="1" spans="1:23" ht="4.5" customHeight="1" thickBot="1" x14ac:dyDescent="0.25">
      <c r="A1" s="477"/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</row>
    <row r="2" spans="1:23" ht="15.75" thickBot="1" x14ac:dyDescent="0.25">
      <c r="A2" s="477"/>
      <c r="B2" s="760" t="s">
        <v>61</v>
      </c>
      <c r="C2" s="761"/>
      <c r="D2" s="762"/>
      <c r="E2" s="737"/>
      <c r="F2" s="658"/>
      <c r="G2" s="658"/>
      <c r="H2" s="658"/>
      <c r="I2" s="658"/>
      <c r="J2" s="659"/>
      <c r="K2" s="763" t="s">
        <v>71</v>
      </c>
      <c r="L2" s="764"/>
      <c r="M2" s="765"/>
      <c r="N2" s="477"/>
    </row>
    <row r="3" spans="1:23" ht="22.5" x14ac:dyDescent="0.2">
      <c r="A3" s="477"/>
      <c r="B3" s="481" t="s">
        <v>54</v>
      </c>
      <c r="C3" s="766" t="s">
        <v>36</v>
      </c>
      <c r="D3" s="767"/>
      <c r="E3" s="738"/>
      <c r="F3" s="673" t="s">
        <v>118</v>
      </c>
      <c r="G3" s="674"/>
      <c r="H3" s="674"/>
      <c r="I3" s="674"/>
      <c r="J3" s="671"/>
      <c r="K3" s="161" t="s">
        <v>72</v>
      </c>
      <c r="L3" s="299"/>
      <c r="M3" s="300"/>
      <c r="N3" s="477"/>
    </row>
    <row r="4" spans="1:23" ht="18" x14ac:dyDescent="0.2">
      <c r="A4" s="477"/>
      <c r="B4" s="481" t="s">
        <v>0</v>
      </c>
      <c r="C4" s="735"/>
      <c r="D4" s="736"/>
      <c r="E4" s="738"/>
      <c r="F4" s="675" t="s">
        <v>106</v>
      </c>
      <c r="G4" s="672"/>
      <c r="H4" s="672"/>
      <c r="I4" s="672"/>
      <c r="J4" s="661"/>
      <c r="K4" s="301"/>
      <c r="L4" s="302"/>
      <c r="M4" s="303"/>
      <c r="N4" s="477"/>
    </row>
    <row r="5" spans="1:23" ht="14.25" x14ac:dyDescent="0.2">
      <c r="A5" s="477"/>
      <c r="B5" s="481" t="s">
        <v>2</v>
      </c>
      <c r="C5" s="735" t="s">
        <v>36</v>
      </c>
      <c r="D5" s="736"/>
      <c r="E5" s="738"/>
      <c r="F5" s="660"/>
      <c r="G5" s="660"/>
      <c r="H5" s="660"/>
      <c r="I5" s="660"/>
      <c r="J5" s="661"/>
      <c r="K5" s="304"/>
      <c r="L5" s="302"/>
      <c r="M5" s="303"/>
      <c r="N5" s="477"/>
    </row>
    <row r="6" spans="1:23" ht="14.25" x14ac:dyDescent="0.2">
      <c r="A6" s="477"/>
      <c r="B6" s="481" t="s">
        <v>53</v>
      </c>
      <c r="C6" s="735" t="s">
        <v>36</v>
      </c>
      <c r="D6" s="736"/>
      <c r="E6" s="738"/>
      <c r="F6" s="660"/>
      <c r="G6" s="660"/>
      <c r="H6" s="660"/>
      <c r="I6" s="660"/>
      <c r="J6" s="661"/>
      <c r="K6" s="305"/>
      <c r="L6" s="302"/>
      <c r="M6" s="303"/>
      <c r="N6" s="477"/>
    </row>
    <row r="7" spans="1:23" ht="5.25" customHeight="1" thickBot="1" x14ac:dyDescent="0.25">
      <c r="A7" s="477"/>
      <c r="B7" s="483"/>
      <c r="C7" s="463"/>
      <c r="D7" s="484"/>
      <c r="E7" s="739"/>
      <c r="F7" s="662"/>
      <c r="G7" s="662"/>
      <c r="H7" s="662"/>
      <c r="I7" s="662"/>
      <c r="J7" s="663"/>
      <c r="K7" s="306"/>
      <c r="L7" s="307"/>
      <c r="M7" s="308"/>
      <c r="N7" s="477"/>
    </row>
    <row r="8" spans="1:23" ht="4.5" customHeight="1" thickBot="1" x14ac:dyDescent="0.25">
      <c r="A8" s="477"/>
      <c r="B8" s="476"/>
      <c r="C8" s="476"/>
      <c r="D8" s="476"/>
      <c r="E8" s="477"/>
      <c r="F8" s="477"/>
      <c r="G8" s="477"/>
      <c r="H8" s="477"/>
      <c r="I8" s="477"/>
      <c r="J8" s="477"/>
      <c r="K8" s="3"/>
      <c r="L8" s="339"/>
      <c r="M8" s="339"/>
      <c r="N8" s="477"/>
    </row>
    <row r="9" spans="1:23" ht="15" x14ac:dyDescent="0.2">
      <c r="A9" s="477"/>
      <c r="B9" s="241" t="s">
        <v>59</v>
      </c>
      <c r="C9" s="506"/>
      <c r="D9" s="506" t="s">
        <v>54</v>
      </c>
      <c r="E9" s="744"/>
      <c r="F9" s="745"/>
      <c r="G9" s="746"/>
      <c r="H9" s="506" t="s">
        <v>54</v>
      </c>
      <c r="I9" s="747"/>
      <c r="J9" s="746"/>
      <c r="K9" s="506" t="s">
        <v>54</v>
      </c>
      <c r="L9" s="748"/>
      <c r="M9" s="749"/>
      <c r="N9" s="477"/>
    </row>
    <row r="10" spans="1:23" ht="15.75" thickBot="1" x14ac:dyDescent="0.25">
      <c r="A10" s="477"/>
      <c r="B10" s="242" t="s">
        <v>56</v>
      </c>
      <c r="C10" s="463"/>
      <c r="D10" s="463" t="s">
        <v>53</v>
      </c>
      <c r="E10" s="750"/>
      <c r="F10" s="751"/>
      <c r="G10" s="752"/>
      <c r="H10" s="463" t="s">
        <v>53</v>
      </c>
      <c r="I10" s="753"/>
      <c r="J10" s="752"/>
      <c r="K10" s="463" t="s">
        <v>53</v>
      </c>
      <c r="L10" s="754"/>
      <c r="M10" s="755"/>
      <c r="N10" s="477"/>
    </row>
    <row r="11" spans="1:23" ht="7.5" customHeight="1" thickBot="1" x14ac:dyDescent="0.25">
      <c r="A11" s="477"/>
      <c r="B11" s="476"/>
      <c r="C11" s="476"/>
      <c r="D11" s="476"/>
      <c r="E11" s="476"/>
      <c r="F11" s="476"/>
      <c r="G11" s="476"/>
      <c r="H11" s="476"/>
      <c r="I11" s="243"/>
      <c r="J11" s="476"/>
      <c r="K11" s="476"/>
      <c r="L11" s="244"/>
      <c r="M11" s="244"/>
      <c r="N11" s="477"/>
    </row>
    <row r="12" spans="1:23" ht="13.9" customHeight="1" thickBot="1" x14ac:dyDescent="0.25">
      <c r="A12" s="477"/>
      <c r="B12" s="179" t="s">
        <v>79</v>
      </c>
      <c r="C12" s="245"/>
      <c r="D12" s="245"/>
      <c r="E12" s="179" t="s">
        <v>70</v>
      </c>
      <c r="F12" s="246"/>
      <c r="G12" s="476"/>
      <c r="H12" s="247" t="s">
        <v>19</v>
      </c>
      <c r="I12" s="756"/>
      <c r="J12" s="756"/>
      <c r="K12" s="756"/>
      <c r="L12" s="756"/>
      <c r="M12" s="757"/>
      <c r="N12" s="477"/>
    </row>
    <row r="13" spans="1:23" ht="16.149999999999999" customHeight="1" thickBot="1" x14ac:dyDescent="0.25">
      <c r="A13" s="477"/>
      <c r="B13" s="248"/>
      <c r="C13" s="249"/>
      <c r="D13" s="249"/>
      <c r="E13" s="250"/>
      <c r="F13" s="251"/>
      <c r="G13" s="476"/>
      <c r="H13" s="252" t="s">
        <v>20</v>
      </c>
      <c r="I13" s="8"/>
      <c r="J13" s="470"/>
      <c r="K13" s="470"/>
      <c r="L13" s="470"/>
      <c r="M13" s="465"/>
      <c r="N13" s="477"/>
      <c r="P13" s="470"/>
      <c r="Q13" s="470"/>
      <c r="R13" s="470"/>
      <c r="S13" s="470"/>
      <c r="T13" s="470"/>
      <c r="U13" s="470"/>
      <c r="V13" s="470"/>
      <c r="W13" s="470"/>
    </row>
    <row r="14" spans="1:23" ht="5.45" customHeight="1" thickBot="1" x14ac:dyDescent="0.25">
      <c r="A14" s="477"/>
      <c r="B14" s="477"/>
      <c r="C14" s="477"/>
      <c r="D14" s="477"/>
      <c r="E14" s="477"/>
      <c r="F14" s="477"/>
      <c r="G14" s="476"/>
      <c r="H14" s="9"/>
      <c r="I14" s="470"/>
      <c r="J14" s="470"/>
      <c r="K14" s="470"/>
      <c r="L14" s="470"/>
      <c r="M14" s="465"/>
      <c r="N14" s="477"/>
      <c r="P14" s="470"/>
      <c r="Q14" s="470"/>
      <c r="R14" s="470"/>
      <c r="S14" s="470"/>
      <c r="T14" s="470"/>
      <c r="U14" s="470"/>
      <c r="V14" s="470"/>
      <c r="W14" s="470"/>
    </row>
    <row r="15" spans="1:23" ht="15" thickBot="1" x14ac:dyDescent="0.25">
      <c r="A15" s="477"/>
      <c r="B15" s="179" t="s">
        <v>4</v>
      </c>
      <c r="C15" s="245"/>
      <c r="D15" s="245"/>
      <c r="E15" s="245"/>
      <c r="F15" s="246"/>
      <c r="G15" s="476"/>
      <c r="H15" s="482"/>
      <c r="I15" s="470"/>
      <c r="J15" s="470"/>
      <c r="K15" s="470"/>
      <c r="L15" s="470"/>
      <c r="M15" s="465"/>
      <c r="N15" s="477"/>
      <c r="P15" s="470"/>
      <c r="Q15" s="470"/>
      <c r="R15" s="470"/>
      <c r="S15" s="470"/>
      <c r="T15" s="470"/>
      <c r="U15" s="470"/>
      <c r="V15" s="470"/>
      <c r="W15" s="470"/>
    </row>
    <row r="16" spans="1:23" ht="15" thickBot="1" x14ac:dyDescent="0.25">
      <c r="A16" s="477"/>
      <c r="B16" s="256"/>
      <c r="F16" s="257"/>
      <c r="G16" s="476"/>
      <c r="H16" s="482"/>
      <c r="I16" s="470"/>
      <c r="J16" s="470"/>
      <c r="K16" s="470"/>
      <c r="L16" s="470"/>
      <c r="M16" s="465"/>
      <c r="N16" s="477"/>
      <c r="P16" s="470"/>
      <c r="Q16" s="470"/>
      <c r="R16" s="470"/>
      <c r="S16" s="470"/>
      <c r="T16" s="470"/>
      <c r="U16" s="470"/>
      <c r="V16" s="470"/>
      <c r="W16" s="470"/>
    </row>
    <row r="17" spans="1:23" ht="15" thickBot="1" x14ac:dyDescent="0.25">
      <c r="A17" s="477"/>
      <c r="B17" s="256"/>
      <c r="F17" s="257"/>
      <c r="G17" s="476"/>
      <c r="H17" s="479" t="s">
        <v>1</v>
      </c>
      <c r="I17" s="758" t="s">
        <v>36</v>
      </c>
      <c r="J17" s="759"/>
      <c r="K17" s="507"/>
      <c r="L17" s="508"/>
      <c r="M17" s="509"/>
      <c r="N17" s="477"/>
      <c r="P17" s="470"/>
      <c r="Q17" s="470"/>
      <c r="R17" s="470"/>
      <c r="S17" s="470"/>
      <c r="T17" s="470"/>
      <c r="U17" s="470"/>
      <c r="V17" s="470"/>
      <c r="W17" s="470"/>
    </row>
    <row r="18" spans="1:23" ht="6.6" customHeight="1" thickBot="1" x14ac:dyDescent="0.25">
      <c r="A18" s="477"/>
      <c r="B18" s="256"/>
      <c r="F18" s="257"/>
      <c r="G18" s="476"/>
      <c r="H18" s="476"/>
      <c r="I18" s="476"/>
      <c r="J18" s="476"/>
      <c r="K18" s="476"/>
      <c r="L18" s="476"/>
      <c r="M18" s="476"/>
      <c r="N18" s="477"/>
      <c r="P18" s="470"/>
      <c r="Q18" s="470"/>
      <c r="R18" s="470"/>
      <c r="S18" s="470"/>
      <c r="T18" s="470"/>
      <c r="U18" s="470"/>
      <c r="V18" s="470"/>
      <c r="W18" s="470"/>
    </row>
    <row r="19" spans="1:23" ht="15" thickBot="1" x14ac:dyDescent="0.25">
      <c r="A19" s="477"/>
      <c r="B19" s="256"/>
      <c r="F19" s="257"/>
      <c r="G19" s="476"/>
      <c r="H19" s="247" t="s">
        <v>21</v>
      </c>
      <c r="I19" s="506" t="s">
        <v>36</v>
      </c>
      <c r="J19" s="469"/>
      <c r="K19" s="469"/>
      <c r="L19" s="469"/>
      <c r="M19" s="471"/>
      <c r="N19" s="477"/>
      <c r="P19" s="470"/>
      <c r="Q19" s="470"/>
      <c r="R19" s="470"/>
      <c r="S19" s="470"/>
      <c r="T19" s="470"/>
      <c r="U19" s="470"/>
      <c r="V19" s="470"/>
      <c r="W19" s="470"/>
    </row>
    <row r="20" spans="1:23" ht="15" thickBot="1" x14ac:dyDescent="0.25">
      <c r="A20" s="477"/>
      <c r="B20" s="479" t="s">
        <v>74</v>
      </c>
      <c r="C20" s="261"/>
      <c r="D20" s="262"/>
      <c r="E20" s="249"/>
      <c r="F20" s="251"/>
      <c r="G20" s="476"/>
      <c r="H20" s="252" t="s">
        <v>20</v>
      </c>
      <c r="I20" s="470"/>
      <c r="J20" s="470"/>
      <c r="K20" s="470"/>
      <c r="L20" s="470"/>
      <c r="M20" s="465"/>
      <c r="N20" s="477"/>
      <c r="P20" s="470"/>
      <c r="Q20" s="470"/>
      <c r="R20" s="470"/>
      <c r="S20" s="470"/>
      <c r="T20" s="470"/>
      <c r="U20" s="470"/>
      <c r="V20" s="470"/>
      <c r="W20" s="470"/>
    </row>
    <row r="21" spans="1:23" ht="6" customHeight="1" thickBot="1" x14ac:dyDescent="0.25">
      <c r="A21" s="477"/>
      <c r="B21" s="477"/>
      <c r="C21" s="477"/>
      <c r="D21" s="477"/>
      <c r="E21" s="477"/>
      <c r="F21" s="477"/>
      <c r="G21" s="476"/>
      <c r="H21" s="9"/>
      <c r="I21" s="470"/>
      <c r="J21" s="470"/>
      <c r="K21" s="470"/>
      <c r="L21" s="470"/>
      <c r="M21" s="465"/>
      <c r="N21" s="477"/>
      <c r="P21" s="470"/>
      <c r="Q21" s="470"/>
      <c r="R21" s="470"/>
      <c r="S21" s="470"/>
      <c r="T21" s="470"/>
      <c r="U21" s="470"/>
      <c r="V21" s="470"/>
      <c r="W21" s="470"/>
    </row>
    <row r="22" spans="1:23" ht="15" thickBot="1" x14ac:dyDescent="0.25">
      <c r="A22" s="477"/>
      <c r="B22" s="179" t="s">
        <v>75</v>
      </c>
      <c r="C22" s="245"/>
      <c r="D22" s="245"/>
      <c r="E22" s="245"/>
      <c r="F22" s="246"/>
      <c r="G22" s="476"/>
      <c r="H22" s="482"/>
      <c r="I22" s="470"/>
      <c r="J22" s="470"/>
      <c r="K22" s="470"/>
      <c r="L22" s="470"/>
      <c r="M22" s="465"/>
      <c r="N22" s="477"/>
      <c r="P22" s="470"/>
      <c r="Q22" s="470"/>
      <c r="R22" s="470"/>
      <c r="S22" s="470"/>
      <c r="T22" s="470"/>
      <c r="U22" s="470"/>
      <c r="V22" s="470"/>
      <c r="W22" s="470"/>
    </row>
    <row r="23" spans="1:23" ht="15" thickBot="1" x14ac:dyDescent="0.25">
      <c r="A23" s="477"/>
      <c r="B23" s="256"/>
      <c r="F23" s="257"/>
      <c r="G23" s="476"/>
      <c r="H23" s="263"/>
      <c r="I23" s="470"/>
      <c r="J23" s="470"/>
      <c r="K23" s="470"/>
      <c r="L23" s="470"/>
      <c r="M23" s="465"/>
      <c r="N23" s="477"/>
      <c r="P23" s="470"/>
      <c r="Q23" s="470"/>
      <c r="R23" s="470"/>
      <c r="S23" s="470"/>
      <c r="T23" s="470"/>
      <c r="U23" s="470"/>
      <c r="V23" s="470"/>
      <c r="W23" s="470"/>
    </row>
    <row r="24" spans="1:23" ht="15" thickBot="1" x14ac:dyDescent="0.25">
      <c r="A24" s="477"/>
      <c r="B24" s="256"/>
      <c r="F24" s="257"/>
      <c r="G24" s="162"/>
      <c r="H24" s="479" t="s">
        <v>1</v>
      </c>
      <c r="I24" s="264"/>
      <c r="J24" s="265" t="s">
        <v>36</v>
      </c>
      <c r="K24" s="163"/>
      <c r="L24" s="164"/>
      <c r="M24" s="165"/>
      <c r="N24" s="477"/>
      <c r="P24" s="470"/>
      <c r="Q24" s="470"/>
      <c r="R24" s="470"/>
      <c r="S24" s="470"/>
      <c r="T24" s="470"/>
      <c r="U24" s="470"/>
      <c r="V24" s="470"/>
      <c r="W24" s="470"/>
    </row>
    <row r="25" spans="1:23" ht="6.6" customHeight="1" thickBot="1" x14ac:dyDescent="0.25">
      <c r="A25" s="477"/>
      <c r="B25" s="256"/>
      <c r="F25" s="257"/>
      <c r="G25" s="162"/>
      <c r="H25" s="477"/>
      <c r="I25" s="477"/>
      <c r="J25" s="166"/>
      <c r="K25" s="166"/>
      <c r="L25" s="166"/>
      <c r="M25" s="166"/>
      <c r="N25" s="477"/>
      <c r="P25" s="470"/>
      <c r="Q25" s="768"/>
      <c r="R25" s="768"/>
      <c r="S25" s="266"/>
      <c r="T25" s="266"/>
      <c r="U25" s="470"/>
      <c r="V25" s="470"/>
      <c r="W25" s="470"/>
    </row>
    <row r="26" spans="1:23" ht="15" thickBot="1" x14ac:dyDescent="0.25">
      <c r="A26" s="477"/>
      <c r="B26" s="256"/>
      <c r="F26" s="257"/>
      <c r="G26" s="162"/>
      <c r="H26" s="769" t="s">
        <v>46</v>
      </c>
      <c r="I26" s="770"/>
      <c r="J26" s="771"/>
      <c r="K26" s="167"/>
      <c r="L26" s="772"/>
      <c r="M26" s="773"/>
      <c r="N26" s="477"/>
      <c r="P26" s="470"/>
      <c r="Q26" s="470"/>
      <c r="R26" s="470"/>
      <c r="S26" s="266"/>
      <c r="T26" s="266"/>
      <c r="U26" s="470"/>
      <c r="V26" s="470"/>
      <c r="W26" s="470"/>
    </row>
    <row r="27" spans="1:23" ht="15.75" thickBot="1" x14ac:dyDescent="0.25">
      <c r="A27" s="477"/>
      <c r="B27" s="479" t="s">
        <v>76</v>
      </c>
      <c r="C27" s="261"/>
      <c r="D27" s="262"/>
      <c r="E27" s="249"/>
      <c r="F27" s="251"/>
      <c r="G27" s="476"/>
      <c r="H27" s="9"/>
      <c r="I27" s="8"/>
      <c r="J27" s="8"/>
      <c r="K27" s="267"/>
      <c r="L27" s="740" t="s">
        <v>55</v>
      </c>
      <c r="M27" s="741"/>
      <c r="N27" s="477"/>
      <c r="P27" s="470"/>
      <c r="Q27" s="470"/>
      <c r="R27" s="470"/>
      <c r="S27" s="470"/>
      <c r="T27" s="470"/>
      <c r="U27" s="470"/>
      <c r="V27" s="470"/>
      <c r="W27" s="470"/>
    </row>
    <row r="28" spans="1:23" ht="8.4499999999999993" customHeight="1" thickBot="1" x14ac:dyDescent="0.25">
      <c r="A28" s="477"/>
      <c r="B28" s="477"/>
      <c r="C28" s="477"/>
      <c r="D28" s="268"/>
      <c r="E28" s="477"/>
      <c r="F28" s="477"/>
      <c r="G28" s="476"/>
      <c r="H28" s="1069"/>
      <c r="I28" s="1070"/>
      <c r="J28" s="1070"/>
      <c r="K28" s="1070"/>
      <c r="L28" s="8"/>
      <c r="M28" s="510"/>
      <c r="N28" s="477"/>
      <c r="P28" s="470"/>
      <c r="Q28" s="470"/>
      <c r="R28" s="470"/>
      <c r="S28" s="470"/>
      <c r="T28" s="470"/>
      <c r="U28" s="470"/>
      <c r="V28" s="470"/>
      <c r="W28" s="470"/>
    </row>
    <row r="29" spans="1:23" ht="19.5" customHeight="1" thickBot="1" x14ac:dyDescent="0.2">
      <c r="A29" s="477"/>
      <c r="B29" s="19" t="s">
        <v>5</v>
      </c>
      <c r="C29" s="488"/>
      <c r="D29" s="270"/>
      <c r="E29" s="488"/>
      <c r="F29" s="489"/>
      <c r="G29" s="476"/>
      <c r="H29" s="193"/>
      <c r="I29" s="508"/>
      <c r="J29" s="508"/>
      <c r="K29" s="508"/>
      <c r="L29" s="508"/>
      <c r="M29" s="509"/>
      <c r="N29" s="477"/>
      <c r="P29" s="470"/>
      <c r="Q29" s="470"/>
      <c r="R29" s="470"/>
      <c r="S29" s="470"/>
      <c r="T29" s="470"/>
      <c r="U29" s="470"/>
      <c r="V29" s="470"/>
      <c r="W29" s="470"/>
    </row>
    <row r="30" spans="1:23" ht="6.6" customHeight="1" thickBot="1" x14ac:dyDescent="0.2">
      <c r="A30" s="477"/>
      <c r="B30" s="272"/>
      <c r="C30" s="490"/>
      <c r="D30" s="270"/>
      <c r="E30" s="473"/>
      <c r="F30" s="493"/>
      <c r="G30" s="476"/>
      <c r="H30" s="476"/>
      <c r="I30" s="476"/>
      <c r="J30" s="476"/>
      <c r="K30" s="476"/>
      <c r="L30" s="476"/>
      <c r="M30" s="476"/>
      <c r="N30" s="477"/>
      <c r="P30" s="470"/>
      <c r="Q30" s="470"/>
      <c r="R30" s="470"/>
      <c r="S30" s="470"/>
      <c r="T30" s="470"/>
      <c r="U30" s="470"/>
      <c r="V30" s="470"/>
      <c r="W30" s="470"/>
    </row>
    <row r="31" spans="1:23" ht="16.5" customHeight="1" thickBot="1" x14ac:dyDescent="0.25">
      <c r="A31" s="477"/>
      <c r="B31" s="781"/>
      <c r="C31" s="782"/>
      <c r="D31" s="22"/>
      <c r="E31" s="474"/>
      <c r="F31" s="495"/>
      <c r="G31" s="477"/>
      <c r="H31" s="179" t="s">
        <v>8</v>
      </c>
      <c r="I31" s="468"/>
      <c r="J31" s="468"/>
      <c r="K31" s="744"/>
      <c r="L31" s="744"/>
      <c r="M31" s="783"/>
      <c r="N31" s="477"/>
      <c r="P31" s="470"/>
      <c r="Q31" s="470"/>
      <c r="R31" s="470"/>
      <c r="S31" s="470"/>
      <c r="T31" s="266"/>
      <c r="U31" s="266"/>
      <c r="V31" s="470"/>
      <c r="W31" s="470"/>
    </row>
    <row r="32" spans="1:23" ht="7.15" customHeight="1" thickBot="1" x14ac:dyDescent="0.25">
      <c r="A32" s="477"/>
      <c r="B32" s="777"/>
      <c r="C32" s="784"/>
      <c r="D32" s="476"/>
      <c r="E32" s="476"/>
      <c r="F32" s="477"/>
      <c r="G32" s="477"/>
      <c r="H32" s="481"/>
      <c r="I32" s="464"/>
      <c r="J32" s="464"/>
      <c r="K32" s="785"/>
      <c r="L32" s="785"/>
      <c r="M32" s="786"/>
      <c r="N32" s="477"/>
      <c r="T32" s="275"/>
      <c r="U32" s="275"/>
    </row>
    <row r="33" spans="1:21" ht="16.5" customHeight="1" thickBot="1" x14ac:dyDescent="0.25">
      <c r="A33" s="477"/>
      <c r="B33" s="16" t="s">
        <v>6</v>
      </c>
      <c r="C33" s="17"/>
      <c r="D33" s="486" t="s">
        <v>36</v>
      </c>
      <c r="E33" s="19" t="s">
        <v>7</v>
      </c>
      <c r="F33" s="20" t="s">
        <v>36</v>
      </c>
      <c r="G33" s="477"/>
      <c r="H33" s="481"/>
      <c r="I33" s="464"/>
      <c r="J33" s="464"/>
      <c r="K33" s="1070"/>
      <c r="L33" s="787"/>
      <c r="M33" s="788"/>
      <c r="N33" s="477"/>
      <c r="T33" s="275"/>
      <c r="U33" s="275"/>
    </row>
    <row r="34" spans="1:21" ht="16.5" customHeight="1" x14ac:dyDescent="0.2">
      <c r="A34" s="477"/>
      <c r="B34" s="472"/>
      <c r="C34" s="473"/>
      <c r="D34" s="493"/>
      <c r="E34" s="473"/>
      <c r="F34" s="491"/>
      <c r="G34" s="477"/>
      <c r="H34" s="481"/>
      <c r="I34" s="464"/>
      <c r="J34" s="464"/>
      <c r="K34" s="8"/>
      <c r="L34" s="8"/>
      <c r="M34" s="478"/>
      <c r="N34" s="477"/>
      <c r="T34" s="275"/>
      <c r="U34" s="275"/>
    </row>
    <row r="35" spans="1:21" ht="4.1500000000000004" customHeight="1" thickBot="1" x14ac:dyDescent="0.25">
      <c r="A35" s="477"/>
      <c r="B35" s="494"/>
      <c r="C35" s="22"/>
      <c r="D35" s="22"/>
      <c r="E35" s="494"/>
      <c r="F35" s="492"/>
      <c r="G35" s="477"/>
      <c r="H35" s="30"/>
      <c r="I35" s="31"/>
      <c r="J35" s="31"/>
      <c r="K35" s="31"/>
      <c r="L35" s="31"/>
      <c r="M35" s="278"/>
      <c r="N35" s="477"/>
      <c r="T35" s="275"/>
      <c r="U35" s="275"/>
    </row>
    <row r="36" spans="1:21" ht="4.1500000000000004" customHeight="1" thickBot="1" x14ac:dyDescent="0.25">
      <c r="A36" s="477"/>
      <c r="B36" s="476"/>
      <c r="C36" s="777"/>
      <c r="D36" s="777"/>
      <c r="E36" s="777"/>
      <c r="F36" s="476"/>
      <c r="G36" s="162"/>
      <c r="H36" s="777"/>
      <c r="I36" s="777"/>
      <c r="J36" s="777"/>
      <c r="K36" s="777"/>
      <c r="L36" s="476"/>
      <c r="M36" s="476"/>
      <c r="N36" s="477"/>
      <c r="T36" s="275"/>
      <c r="U36" s="275"/>
    </row>
    <row r="37" spans="1:21" ht="19.5" customHeight="1" thickBot="1" x14ac:dyDescent="0.25">
      <c r="A37" s="477"/>
      <c r="B37" s="511" t="s">
        <v>77</v>
      </c>
      <c r="C37" s="1071"/>
      <c r="D37" s="1071"/>
      <c r="E37" s="1071"/>
      <c r="F37" s="480"/>
      <c r="G37" s="476"/>
      <c r="H37" s="778" t="s">
        <v>43</v>
      </c>
      <c r="I37" s="770"/>
      <c r="J37" s="770"/>
      <c r="K37" s="779"/>
      <c r="L37" s="468"/>
      <c r="M37" s="475"/>
      <c r="N37" s="477"/>
      <c r="T37" s="275"/>
      <c r="U37" s="275"/>
    </row>
    <row r="38" spans="1:21" ht="3" customHeight="1" thickBot="1" x14ac:dyDescent="0.25">
      <c r="A38" s="477"/>
      <c r="B38" s="3"/>
      <c r="C38" s="3"/>
      <c r="D38" s="3"/>
      <c r="E38" s="3"/>
      <c r="F38" s="476"/>
      <c r="G38" s="476"/>
      <c r="H38" s="481"/>
      <c r="I38" s="464"/>
      <c r="J38" s="464"/>
      <c r="K38" s="464"/>
      <c r="L38" s="464"/>
      <c r="M38" s="478"/>
      <c r="N38" s="477"/>
      <c r="T38" s="280">
        <v>0.75</v>
      </c>
      <c r="U38" s="280">
        <v>10</v>
      </c>
    </row>
    <row r="39" spans="1:21" ht="16.5" customHeight="1" thickBot="1" x14ac:dyDescent="0.25">
      <c r="A39" s="477"/>
      <c r="B39" s="511" t="s">
        <v>9</v>
      </c>
      <c r="C39" s="512"/>
      <c r="D39" s="512"/>
      <c r="E39" s="512"/>
      <c r="F39" s="475"/>
      <c r="G39" s="476"/>
      <c r="H39" s="481"/>
      <c r="I39" s="464"/>
      <c r="J39" s="464"/>
      <c r="K39" s="464"/>
      <c r="L39" s="464"/>
      <c r="M39" s="478"/>
      <c r="N39" s="477"/>
      <c r="T39" s="275"/>
      <c r="U39" s="275"/>
    </row>
    <row r="40" spans="1:21" ht="16.5" customHeight="1" thickBot="1" x14ac:dyDescent="0.25">
      <c r="A40" s="477"/>
      <c r="B40" s="513"/>
      <c r="C40" s="514"/>
      <c r="D40" s="514"/>
      <c r="E40" s="514"/>
      <c r="F40" s="484"/>
      <c r="G40" s="476"/>
      <c r="H40" s="481"/>
      <c r="I40" s="464"/>
      <c r="J40" s="464"/>
      <c r="K40" s="464"/>
      <c r="L40" s="464"/>
      <c r="M40" s="478"/>
      <c r="N40" s="477"/>
      <c r="T40" s="275"/>
      <c r="U40" s="275"/>
    </row>
    <row r="41" spans="1:21" ht="4.5" customHeight="1" thickBot="1" x14ac:dyDescent="0.25">
      <c r="A41" s="477"/>
      <c r="B41" s="3"/>
      <c r="C41" s="3"/>
      <c r="D41" s="3"/>
      <c r="E41" s="3"/>
      <c r="F41" s="476"/>
      <c r="G41" s="476"/>
      <c r="H41" s="481"/>
      <c r="I41" s="464"/>
      <c r="J41" s="464"/>
      <c r="K41" s="464"/>
      <c r="L41" s="464"/>
      <c r="M41" s="478"/>
      <c r="N41" s="477"/>
      <c r="T41" s="280">
        <v>0.75</v>
      </c>
      <c r="U41" s="280">
        <v>10</v>
      </c>
    </row>
    <row r="42" spans="1:21" ht="15" thickBot="1" x14ac:dyDescent="0.25">
      <c r="A42" s="477"/>
      <c r="B42" s="511" t="s">
        <v>10</v>
      </c>
      <c r="C42" s="512"/>
      <c r="D42" s="512"/>
      <c r="E42" s="512"/>
      <c r="F42" s="475"/>
      <c r="G42" s="477"/>
      <c r="H42" s="481"/>
      <c r="I42" s="464"/>
      <c r="J42" s="464"/>
      <c r="K42" s="464"/>
      <c r="L42" s="464"/>
      <c r="M42" s="478"/>
      <c r="N42" s="477"/>
      <c r="T42" s="280">
        <v>0.76249999999999996</v>
      </c>
      <c r="U42" s="280">
        <v>10.5</v>
      </c>
    </row>
    <row r="43" spans="1:21" ht="15" thickBot="1" x14ac:dyDescent="0.25">
      <c r="A43" s="477"/>
      <c r="B43" s="515"/>
      <c r="C43" s="514"/>
      <c r="D43" s="514"/>
      <c r="E43" s="514"/>
      <c r="F43" s="484"/>
      <c r="G43" s="476"/>
      <c r="H43" s="483"/>
      <c r="I43" s="463"/>
      <c r="J43" s="463"/>
      <c r="K43" s="463"/>
      <c r="L43" s="463"/>
      <c r="M43" s="484"/>
      <c r="N43" s="477"/>
      <c r="T43" s="280">
        <v>0.77500000000000002</v>
      </c>
      <c r="U43" s="280">
        <v>11</v>
      </c>
    </row>
    <row r="44" spans="1:21" ht="5.25" customHeight="1" thickBot="1" x14ac:dyDescent="0.25">
      <c r="A44" s="477"/>
      <c r="B44" s="184"/>
      <c r="C44" s="476"/>
      <c r="D44" s="476"/>
      <c r="E44" s="476"/>
      <c r="F44" s="476"/>
      <c r="G44" s="476"/>
      <c r="H44" s="184"/>
      <c r="I44" s="184"/>
      <c r="J44" s="184"/>
      <c r="K44" s="184"/>
      <c r="L44" s="184"/>
      <c r="M44" s="477"/>
      <c r="N44" s="477"/>
      <c r="T44" s="280"/>
      <c r="U44" s="280"/>
    </row>
    <row r="45" spans="1:21" ht="15" thickBot="1" x14ac:dyDescent="0.25">
      <c r="A45" s="477"/>
      <c r="B45" s="734" t="s">
        <v>23</v>
      </c>
      <c r="C45" s="511" t="s">
        <v>50</v>
      </c>
      <c r="D45" s="734" t="s">
        <v>47</v>
      </c>
      <c r="E45" s="1072" t="s">
        <v>41</v>
      </c>
      <c r="F45" s="1073"/>
      <c r="G45" s="1073"/>
      <c r="H45" s="1073"/>
      <c r="I45" s="1073"/>
      <c r="J45" s="1074"/>
      <c r="K45" s="397" t="s">
        <v>25</v>
      </c>
      <c r="L45" s="447" t="s">
        <v>42</v>
      </c>
      <c r="M45" s="516" t="s">
        <v>26</v>
      </c>
      <c r="N45" s="477"/>
      <c r="T45" s="280">
        <v>0.78749999999999998</v>
      </c>
      <c r="U45" s="280">
        <v>11.5</v>
      </c>
    </row>
    <row r="46" spans="1:21" ht="14.25" x14ac:dyDescent="0.2">
      <c r="A46" s="477"/>
      <c r="B46" s="517"/>
      <c r="C46" s="518"/>
      <c r="D46" s="519"/>
      <c r="E46" s="789" t="s">
        <v>36</v>
      </c>
      <c r="F46" s="790"/>
      <c r="G46" s="790"/>
      <c r="H46" s="790"/>
      <c r="I46" s="790"/>
      <c r="J46" s="773"/>
      <c r="K46" s="168">
        <v>0</v>
      </c>
      <c r="L46" s="169">
        <v>0</v>
      </c>
      <c r="M46" s="520">
        <f t="shared" ref="M46:M58" si="0">K46*L46</f>
        <v>0</v>
      </c>
      <c r="N46" s="477"/>
      <c r="T46" s="280">
        <v>0.8</v>
      </c>
      <c r="U46" s="280">
        <v>12</v>
      </c>
    </row>
    <row r="47" spans="1:21" ht="14.25" x14ac:dyDescent="0.2">
      <c r="A47" s="477"/>
      <c r="B47" s="521"/>
      <c r="C47" s="522"/>
      <c r="D47" s="519"/>
      <c r="E47" s="774" t="s">
        <v>36</v>
      </c>
      <c r="F47" s="775"/>
      <c r="G47" s="775"/>
      <c r="H47" s="775"/>
      <c r="I47" s="775"/>
      <c r="J47" s="776"/>
      <c r="K47" s="170">
        <v>0</v>
      </c>
      <c r="L47" s="171">
        <v>0</v>
      </c>
      <c r="M47" s="523">
        <f t="shared" si="0"/>
        <v>0</v>
      </c>
      <c r="N47" s="477"/>
      <c r="T47" s="280">
        <v>0.8125</v>
      </c>
      <c r="U47" s="280">
        <v>12.5</v>
      </c>
    </row>
    <row r="48" spans="1:21" ht="14.25" x14ac:dyDescent="0.2">
      <c r="A48" s="477"/>
      <c r="B48" s="521"/>
      <c r="C48" s="524"/>
      <c r="D48" s="519"/>
      <c r="E48" s="791"/>
      <c r="F48" s="775"/>
      <c r="G48" s="775"/>
      <c r="H48" s="775"/>
      <c r="I48" s="775"/>
      <c r="J48" s="776"/>
      <c r="K48" s="170">
        <v>0</v>
      </c>
      <c r="L48" s="171">
        <v>0</v>
      </c>
      <c r="M48" s="523">
        <f t="shared" si="0"/>
        <v>0</v>
      </c>
      <c r="N48" s="477"/>
      <c r="T48" s="280">
        <v>0.82499999999999996</v>
      </c>
      <c r="U48" s="280">
        <v>13</v>
      </c>
    </row>
    <row r="49" spans="1:24" ht="14.25" x14ac:dyDescent="0.2">
      <c r="A49" s="477"/>
      <c r="B49" s="521"/>
      <c r="C49" s="522"/>
      <c r="D49" s="525"/>
      <c r="E49" s="774"/>
      <c r="F49" s="775"/>
      <c r="G49" s="775"/>
      <c r="H49" s="775"/>
      <c r="I49" s="775"/>
      <c r="J49" s="776"/>
      <c r="K49" s="170">
        <v>0</v>
      </c>
      <c r="L49" s="171">
        <v>0</v>
      </c>
      <c r="M49" s="523">
        <f t="shared" si="0"/>
        <v>0</v>
      </c>
      <c r="N49" s="477"/>
      <c r="T49" s="280">
        <v>0.83750000000000002</v>
      </c>
      <c r="U49" s="280">
        <v>13.5</v>
      </c>
    </row>
    <row r="50" spans="1:24" ht="14.25" x14ac:dyDescent="0.2">
      <c r="A50" s="477"/>
      <c r="B50" s="521"/>
      <c r="C50" s="522"/>
      <c r="D50" s="526"/>
      <c r="E50" s="774"/>
      <c r="F50" s="775"/>
      <c r="G50" s="775"/>
      <c r="H50" s="775"/>
      <c r="I50" s="775"/>
      <c r="J50" s="776"/>
      <c r="K50" s="170">
        <v>0</v>
      </c>
      <c r="L50" s="171">
        <v>0</v>
      </c>
      <c r="M50" s="523">
        <f t="shared" si="0"/>
        <v>0</v>
      </c>
      <c r="N50" s="477"/>
      <c r="T50" s="280">
        <v>0.85</v>
      </c>
      <c r="U50" s="280">
        <v>14</v>
      </c>
      <c r="X50" s="464"/>
    </row>
    <row r="51" spans="1:24" ht="14.25" x14ac:dyDescent="0.2">
      <c r="A51" s="477"/>
      <c r="B51" s="521"/>
      <c r="C51" s="522"/>
      <c r="D51" s="527" t="s">
        <v>92</v>
      </c>
      <c r="E51" s="774"/>
      <c r="F51" s="775"/>
      <c r="G51" s="775"/>
      <c r="H51" s="775"/>
      <c r="I51" s="775"/>
      <c r="J51" s="776"/>
      <c r="K51" s="170">
        <v>0</v>
      </c>
      <c r="L51" s="172">
        <v>0</v>
      </c>
      <c r="M51" s="523">
        <f t="shared" si="0"/>
        <v>0</v>
      </c>
      <c r="N51" s="477"/>
      <c r="T51" s="280">
        <v>0.86250000000000004</v>
      </c>
      <c r="U51" s="280">
        <v>14.5</v>
      </c>
      <c r="X51" s="464"/>
    </row>
    <row r="52" spans="1:24" ht="15" thickBot="1" x14ac:dyDescent="0.25">
      <c r="A52" s="477"/>
      <c r="B52" s="521"/>
      <c r="C52" s="522"/>
      <c r="D52" s="528" t="s">
        <v>86</v>
      </c>
      <c r="E52" s="774"/>
      <c r="F52" s="775"/>
      <c r="G52" s="775"/>
      <c r="H52" s="775"/>
      <c r="I52" s="775"/>
      <c r="J52" s="776"/>
      <c r="K52" s="170">
        <v>0</v>
      </c>
      <c r="L52" s="171">
        <v>0</v>
      </c>
      <c r="M52" s="523">
        <f t="shared" si="0"/>
        <v>0</v>
      </c>
      <c r="N52" s="477"/>
      <c r="P52" s="529"/>
      <c r="T52" s="280">
        <v>0.875</v>
      </c>
      <c r="U52" s="280">
        <v>15</v>
      </c>
      <c r="X52" s="289"/>
    </row>
    <row r="53" spans="1:24" ht="14.25" x14ac:dyDescent="0.2">
      <c r="A53" s="477"/>
      <c r="B53" s="521"/>
      <c r="C53" s="530"/>
      <c r="D53" s="531"/>
      <c r="E53" s="735"/>
      <c r="F53" s="775"/>
      <c r="G53" s="775"/>
      <c r="H53" s="775"/>
      <c r="I53" s="775"/>
      <c r="J53" s="776"/>
      <c r="K53" s="170">
        <v>0</v>
      </c>
      <c r="L53" s="171">
        <v>0</v>
      </c>
      <c r="M53" s="523">
        <f t="shared" si="0"/>
        <v>0</v>
      </c>
      <c r="N53" s="477"/>
      <c r="T53" s="280">
        <v>0.88749999999999996</v>
      </c>
      <c r="U53" s="280">
        <v>15.5</v>
      </c>
      <c r="X53" s="464"/>
    </row>
    <row r="54" spans="1:24" ht="14.25" x14ac:dyDescent="0.2">
      <c r="A54" s="477"/>
      <c r="B54" s="521"/>
      <c r="C54" s="530"/>
      <c r="D54" s="532"/>
      <c r="E54" s="735"/>
      <c r="F54" s="775"/>
      <c r="G54" s="775"/>
      <c r="H54" s="775"/>
      <c r="I54" s="775"/>
      <c r="J54" s="776"/>
      <c r="K54" s="170">
        <v>0</v>
      </c>
      <c r="L54" s="171">
        <v>0</v>
      </c>
      <c r="M54" s="523">
        <f t="shared" si="0"/>
        <v>0</v>
      </c>
      <c r="N54" s="477"/>
      <c r="T54" s="280">
        <v>0.89999999999999902</v>
      </c>
      <c r="U54" s="280">
        <v>16</v>
      </c>
      <c r="X54" s="464"/>
    </row>
    <row r="55" spans="1:24" ht="14.25" x14ac:dyDescent="0.2">
      <c r="A55" s="477"/>
      <c r="B55" s="521"/>
      <c r="C55" s="530"/>
      <c r="D55" s="533"/>
      <c r="E55" s="735"/>
      <c r="F55" s="775"/>
      <c r="G55" s="775"/>
      <c r="H55" s="775"/>
      <c r="I55" s="775"/>
      <c r="J55" s="776"/>
      <c r="K55" s="170">
        <v>0</v>
      </c>
      <c r="L55" s="171">
        <v>0</v>
      </c>
      <c r="M55" s="523">
        <f t="shared" si="0"/>
        <v>0</v>
      </c>
      <c r="N55" s="477"/>
      <c r="T55" s="280">
        <v>0.91249999999999898</v>
      </c>
      <c r="U55" s="280">
        <v>16.5</v>
      </c>
      <c r="X55" s="464"/>
    </row>
    <row r="56" spans="1:24" ht="14.25" customHeight="1" x14ac:dyDescent="0.2">
      <c r="A56" s="477"/>
      <c r="B56" s="521"/>
      <c r="C56" s="530"/>
      <c r="D56" s="532"/>
      <c r="E56" s="735"/>
      <c r="F56" s="775"/>
      <c r="G56" s="775"/>
      <c r="H56" s="775"/>
      <c r="I56" s="775"/>
      <c r="J56" s="776"/>
      <c r="K56" s="170">
        <v>0</v>
      </c>
      <c r="L56" s="171">
        <v>0</v>
      </c>
      <c r="M56" s="523">
        <f t="shared" si="0"/>
        <v>0</v>
      </c>
      <c r="N56" s="477"/>
      <c r="T56" s="280">
        <v>0.92499999999999905</v>
      </c>
      <c r="U56" s="280">
        <v>17</v>
      </c>
      <c r="X56" s="464"/>
    </row>
    <row r="57" spans="1:24" ht="14.25" customHeight="1" x14ac:dyDescent="0.2">
      <c r="A57" s="477"/>
      <c r="B57" s="521"/>
      <c r="C57" s="530"/>
      <c r="D57" s="534"/>
      <c r="E57" s="735"/>
      <c r="F57" s="735"/>
      <c r="G57" s="735"/>
      <c r="H57" s="735"/>
      <c r="I57" s="735"/>
      <c r="J57" s="736"/>
      <c r="K57" s="170">
        <v>0</v>
      </c>
      <c r="L57" s="171">
        <v>0</v>
      </c>
      <c r="M57" s="523">
        <f t="shared" si="0"/>
        <v>0</v>
      </c>
      <c r="N57" s="477"/>
      <c r="T57" s="280"/>
      <c r="U57" s="280"/>
      <c r="X57" s="464"/>
    </row>
    <row r="58" spans="1:24" ht="18" customHeight="1" thickBot="1" x14ac:dyDescent="0.25">
      <c r="A58" s="477"/>
      <c r="B58" s="535"/>
      <c r="C58" s="536"/>
      <c r="D58" s="537"/>
      <c r="E58" s="750"/>
      <c r="F58" s="751"/>
      <c r="G58" s="751"/>
      <c r="H58" s="751"/>
      <c r="I58" s="751"/>
      <c r="J58" s="755"/>
      <c r="K58" s="173">
        <v>0</v>
      </c>
      <c r="L58" s="174">
        <v>0</v>
      </c>
      <c r="M58" s="523">
        <f t="shared" si="0"/>
        <v>0</v>
      </c>
      <c r="N58" s="477"/>
      <c r="T58" s="280">
        <v>0.937499999999999</v>
      </c>
      <c r="U58" s="280">
        <v>17.5</v>
      </c>
      <c r="X58" s="464"/>
    </row>
    <row r="59" spans="1:24" ht="15.75" thickBot="1" x14ac:dyDescent="0.25">
      <c r="A59" s="477"/>
      <c r="B59" s="801" t="s">
        <v>35</v>
      </c>
      <c r="C59" s="853"/>
      <c r="D59" s="853"/>
      <c r="E59" s="802"/>
      <c r="F59" s="802"/>
      <c r="G59" s="802"/>
      <c r="H59" s="802"/>
      <c r="I59" s="802"/>
      <c r="J59" s="771"/>
      <c r="K59" s="789" t="s">
        <v>11</v>
      </c>
      <c r="L59" s="803"/>
      <c r="M59" s="538">
        <f>SUM(M46:M58)</f>
        <v>0</v>
      </c>
      <c r="N59" s="477"/>
      <c r="T59" s="280">
        <v>0.94999999999999896</v>
      </c>
      <c r="U59" s="280">
        <v>18</v>
      </c>
      <c r="X59" s="464"/>
    </row>
    <row r="60" spans="1:24" ht="14.25" x14ac:dyDescent="0.2">
      <c r="A60" s="477"/>
      <c r="B60" s="292"/>
      <c r="C60" s="470"/>
      <c r="D60" s="470"/>
      <c r="E60" s="470"/>
      <c r="F60" s="470"/>
      <c r="G60" s="470"/>
      <c r="H60" s="470"/>
      <c r="I60" s="470"/>
      <c r="J60" s="465"/>
      <c r="K60" s="459" t="s">
        <v>93</v>
      </c>
      <c r="L60" s="462"/>
      <c r="M60" s="540">
        <v>0.67500000000000004</v>
      </c>
      <c r="N60" s="477"/>
      <c r="O60" s="539"/>
      <c r="T60" s="280"/>
      <c r="U60" s="280"/>
    </row>
    <row r="61" spans="1:24" ht="14.25" x14ac:dyDescent="0.2">
      <c r="A61" s="477"/>
      <c r="B61" s="292"/>
      <c r="C61" s="470"/>
      <c r="D61" s="470"/>
      <c r="E61" s="470"/>
      <c r="F61" s="470"/>
      <c r="G61" s="470"/>
      <c r="H61" s="470"/>
      <c r="I61" s="470"/>
      <c r="J61" s="465"/>
      <c r="K61" s="774" t="s">
        <v>84</v>
      </c>
      <c r="L61" s="735"/>
      <c r="M61" s="425">
        <f>M59*M60</f>
        <v>0</v>
      </c>
      <c r="N61" s="477"/>
      <c r="O61" s="539"/>
      <c r="T61" s="280">
        <v>0.98749999999999905</v>
      </c>
      <c r="U61" s="280">
        <v>19.5</v>
      </c>
    </row>
    <row r="62" spans="1:24" ht="13.9" hidden="1" customHeight="1" x14ac:dyDescent="0.2">
      <c r="A62" s="477"/>
      <c r="B62" s="292"/>
      <c r="C62" s="470"/>
      <c r="D62" s="470"/>
      <c r="E62" s="470"/>
      <c r="F62" s="470"/>
      <c r="G62" s="470"/>
      <c r="H62" s="470"/>
      <c r="I62" s="470"/>
      <c r="J62" s="465"/>
      <c r="K62" s="774"/>
      <c r="L62" s="735"/>
      <c r="M62" s="178"/>
      <c r="N62" s="477"/>
      <c r="O62" s="539"/>
      <c r="T62" s="280">
        <v>0.999999999999999</v>
      </c>
      <c r="U62" s="280">
        <v>20</v>
      </c>
    </row>
    <row r="63" spans="1:24" ht="14.25" x14ac:dyDescent="0.2">
      <c r="A63" s="477"/>
      <c r="B63" s="292"/>
      <c r="C63" s="470"/>
      <c r="D63" s="470"/>
      <c r="E63" s="470"/>
      <c r="F63" s="470"/>
      <c r="G63" s="470"/>
      <c r="H63" s="470"/>
      <c r="I63" s="470"/>
      <c r="J63" s="465"/>
      <c r="K63" s="806" t="str">
        <f>IF(M63&lt;1,"SPA IS REQUIRED","REDUCTION FACTOR*")</f>
        <v>REDUCTION FACTOR*</v>
      </c>
      <c r="L63" s="807"/>
      <c r="M63" s="177">
        <v>1</v>
      </c>
      <c r="N63" s="477"/>
      <c r="O63" s="539"/>
    </row>
    <row r="64" spans="1:24" ht="15" thickBot="1" x14ac:dyDescent="0.25">
      <c r="A64" s="477"/>
      <c r="B64" s="487"/>
      <c r="C64" s="466"/>
      <c r="D64" s="466"/>
      <c r="E64" s="466"/>
      <c r="F64" s="466"/>
      <c r="G64" s="466"/>
      <c r="H64" s="466"/>
      <c r="I64" s="466"/>
      <c r="J64" s="467"/>
      <c r="K64" s="774" t="s">
        <v>12</v>
      </c>
      <c r="L64" s="735"/>
      <c r="M64" s="425">
        <f>(M61*M63)</f>
        <v>0</v>
      </c>
      <c r="N64" s="477">
        <v>0</v>
      </c>
      <c r="O64" s="539"/>
    </row>
    <row r="65" spans="1:22" ht="15" thickBot="1" x14ac:dyDescent="0.25">
      <c r="A65" s="477"/>
      <c r="B65" s="179" t="s">
        <v>64</v>
      </c>
      <c r="C65" s="744"/>
      <c r="D65" s="745"/>
      <c r="E65" s="745"/>
      <c r="F65" s="745"/>
      <c r="G65" s="745"/>
      <c r="H65" s="745"/>
      <c r="I65" s="745"/>
      <c r="J65" s="749"/>
      <c r="K65" s="774" t="s">
        <v>28</v>
      </c>
      <c r="L65" s="735"/>
      <c r="M65" s="178">
        <v>0</v>
      </c>
      <c r="N65" s="477"/>
      <c r="O65" s="539"/>
    </row>
    <row r="66" spans="1:22" ht="15" thickBot="1" x14ac:dyDescent="0.25">
      <c r="A66" s="477"/>
      <c r="B66" s="483"/>
      <c r="C66" s="751"/>
      <c r="D66" s="751"/>
      <c r="E66" s="751"/>
      <c r="F66" s="751"/>
      <c r="G66" s="751"/>
      <c r="H66" s="751"/>
      <c r="I66" s="751"/>
      <c r="J66" s="755"/>
      <c r="K66" s="794" t="s">
        <v>29</v>
      </c>
      <c r="L66" s="750"/>
      <c r="M66" s="422">
        <f>SUM(M64:M65)</f>
        <v>0</v>
      </c>
      <c r="N66" s="477"/>
    </row>
    <row r="67" spans="1:22" ht="15" thickBot="1" x14ac:dyDescent="0.25">
      <c r="A67" s="477"/>
      <c r="B67" s="179" t="s">
        <v>33</v>
      </c>
      <c r="C67" s="468"/>
      <c r="D67" s="468"/>
      <c r="E67" s="468"/>
      <c r="F67" s="468"/>
      <c r="G67" s="468"/>
      <c r="H67" s="475"/>
      <c r="I67" s="808"/>
      <c r="J67" s="809"/>
      <c r="K67" s="795" t="s">
        <v>13</v>
      </c>
      <c r="L67" s="796"/>
      <c r="M67" s="797"/>
      <c r="N67" s="477"/>
    </row>
    <row r="68" spans="1:22" ht="15" thickBot="1" x14ac:dyDescent="0.25">
      <c r="A68" s="477"/>
      <c r="B68" s="483"/>
      <c r="C68" s="463"/>
      <c r="D68" s="463"/>
      <c r="E68" s="463"/>
      <c r="F68" s="463"/>
      <c r="G68" s="463"/>
      <c r="H68" s="484"/>
      <c r="I68" s="810"/>
      <c r="J68" s="811"/>
      <c r="K68" s="798"/>
      <c r="L68" s="799"/>
      <c r="M68" s="800"/>
      <c r="N68" s="477"/>
    </row>
    <row r="69" spans="1:22" ht="15" customHeight="1" x14ac:dyDescent="0.2">
      <c r="A69" s="477"/>
      <c r="B69" s="1075"/>
      <c r="C69" s="1076"/>
      <c r="D69" s="1076"/>
      <c r="E69" s="1076"/>
      <c r="F69" s="1076"/>
      <c r="G69" s="1077"/>
      <c r="H69" s="554"/>
      <c r="I69" s="816"/>
      <c r="J69" s="817"/>
      <c r="K69" s="817"/>
      <c r="L69" s="817"/>
      <c r="M69" s="818"/>
      <c r="N69" s="477"/>
    </row>
    <row r="70" spans="1:22" ht="14.25" x14ac:dyDescent="0.2">
      <c r="A70" s="477"/>
      <c r="B70" s="819"/>
      <c r="C70" s="820"/>
      <c r="D70" s="820"/>
      <c r="E70" s="820"/>
      <c r="F70" s="820"/>
      <c r="G70" s="1078"/>
      <c r="H70" s="541"/>
      <c r="I70" s="452"/>
      <c r="J70" s="460"/>
      <c r="K70" s="460"/>
      <c r="L70" s="460"/>
      <c r="M70" s="461"/>
      <c r="N70" s="477"/>
    </row>
    <row r="71" spans="1:22" ht="14.25" x14ac:dyDescent="0.2">
      <c r="A71" s="477"/>
      <c r="B71" s="819"/>
      <c r="C71" s="820"/>
      <c r="D71" s="820"/>
      <c r="E71" s="820"/>
      <c r="F71" s="820"/>
      <c r="G71" s="1078"/>
      <c r="H71" s="541"/>
      <c r="I71" s="485"/>
      <c r="J71" s="548"/>
      <c r="K71" s="547"/>
      <c r="L71" s="549"/>
      <c r="M71" s="461"/>
      <c r="N71" s="477"/>
    </row>
    <row r="72" spans="1:22" ht="14.25" x14ac:dyDescent="0.2">
      <c r="A72" s="477"/>
      <c r="B72" s="819"/>
      <c r="C72" s="820"/>
      <c r="D72" s="820"/>
      <c r="E72" s="820"/>
      <c r="F72" s="820"/>
      <c r="G72" s="1078"/>
      <c r="H72" s="541"/>
      <c r="I72" s="452"/>
      <c r="J72" s="550"/>
      <c r="K72" s="550"/>
      <c r="L72" s="550"/>
      <c r="M72" s="551"/>
      <c r="N72" s="477"/>
    </row>
    <row r="73" spans="1:22" ht="14.25" x14ac:dyDescent="0.2">
      <c r="A73" s="477"/>
      <c r="B73" s="542"/>
      <c r="C73" s="543"/>
      <c r="D73" s="543"/>
      <c r="E73" s="543"/>
      <c r="F73" s="543"/>
      <c r="G73" s="543"/>
      <c r="H73" s="543"/>
      <c r="I73" s="452"/>
      <c r="J73" s="460"/>
      <c r="K73" s="460"/>
      <c r="L73" s="460"/>
      <c r="M73" s="552"/>
      <c r="N73" s="477"/>
    </row>
    <row r="74" spans="1:22" ht="14.25" x14ac:dyDescent="0.2">
      <c r="A74" s="477"/>
      <c r="B74" s="819" t="s">
        <v>57</v>
      </c>
      <c r="C74" s="1078"/>
      <c r="D74" s="1078"/>
      <c r="E74" s="1078"/>
      <c r="F74" s="1078"/>
      <c r="G74" s="1078"/>
      <c r="H74" s="1078"/>
      <c r="I74" s="813" t="s">
        <v>62</v>
      </c>
      <c r="J74" s="814"/>
      <c r="K74" s="814"/>
      <c r="L74" s="814"/>
      <c r="M74" s="862"/>
      <c r="N74" s="476"/>
    </row>
    <row r="75" spans="1:22" ht="14.25" x14ac:dyDescent="0.2">
      <c r="A75" s="477"/>
      <c r="B75" s="1079" t="s">
        <v>105</v>
      </c>
      <c r="C75" s="1078"/>
      <c r="D75" s="1078"/>
      <c r="E75" s="1078"/>
      <c r="F75" s="1078"/>
      <c r="G75" s="1078"/>
      <c r="H75" s="1078"/>
      <c r="I75" s="850" t="s">
        <v>102</v>
      </c>
      <c r="J75" s="851"/>
      <c r="K75" s="851"/>
      <c r="L75" s="851"/>
      <c r="M75" s="852"/>
      <c r="N75" s="477"/>
    </row>
    <row r="76" spans="1:22" ht="15" thickBot="1" x14ac:dyDescent="0.25">
      <c r="A76" s="477"/>
      <c r="B76" s="544"/>
      <c r="C76" s="545"/>
      <c r="D76" s="545"/>
      <c r="E76" s="545"/>
      <c r="F76" s="545"/>
      <c r="G76" s="545"/>
      <c r="H76" s="545"/>
      <c r="I76" s="483"/>
      <c r="J76" s="463"/>
      <c r="K76" s="294"/>
      <c r="L76" s="450" t="s">
        <v>107</v>
      </c>
      <c r="M76" s="499"/>
      <c r="N76" s="477"/>
    </row>
    <row r="77" spans="1:22" s="267" customFormat="1" ht="5.25" customHeight="1" x14ac:dyDescent="0.2">
      <c r="A77" s="477"/>
      <c r="B77" s="295"/>
      <c r="C77" s="295"/>
      <c r="D77" s="295"/>
      <c r="E77" s="295"/>
      <c r="F77" s="295"/>
      <c r="G77" s="295"/>
      <c r="H77" s="295"/>
      <c r="I77" s="295"/>
      <c r="J77" s="477"/>
      <c r="K77" s="295"/>
      <c r="L77" s="295"/>
      <c r="M77" s="295"/>
      <c r="N77" s="295"/>
      <c r="U77" s="240"/>
      <c r="V77" s="240"/>
    </row>
    <row r="78" spans="1:22" s="267" customFormat="1" ht="15" customHeight="1" x14ac:dyDescent="0.2">
      <c r="A78" s="240"/>
      <c r="B78" s="812" t="s">
        <v>113</v>
      </c>
      <c r="C78" s="812"/>
      <c r="D78" s="812"/>
      <c r="E78" s="812"/>
      <c r="F78" s="812"/>
      <c r="G78" s="812"/>
      <c r="H78" s="812"/>
      <c r="I78" s="812"/>
      <c r="J78" s="812"/>
      <c r="K78" s="812"/>
      <c r="L78" s="812"/>
      <c r="M78" s="812"/>
      <c r="N78" s="296"/>
      <c r="O78" s="297"/>
      <c r="P78" s="297"/>
      <c r="U78" s="240"/>
      <c r="V78" s="240"/>
    </row>
    <row r="79" spans="1:22" s="267" customFormat="1" ht="15" customHeight="1" x14ac:dyDescent="0.2">
      <c r="A79" s="240"/>
      <c r="B79" s="812"/>
      <c r="C79" s="812"/>
      <c r="D79" s="812"/>
      <c r="E79" s="812"/>
      <c r="F79" s="812"/>
      <c r="G79" s="812"/>
      <c r="H79" s="812"/>
      <c r="I79" s="812"/>
      <c r="J79" s="812"/>
      <c r="K79" s="812"/>
      <c r="L79" s="812"/>
      <c r="M79" s="812"/>
      <c r="N79" s="296"/>
      <c r="O79" s="297"/>
      <c r="P79" s="297"/>
      <c r="U79" s="240"/>
      <c r="V79" s="240"/>
    </row>
    <row r="80" spans="1:22" x14ac:dyDescent="0.2">
      <c r="B80" s="298"/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</row>
    <row r="81" spans="2:13" x14ac:dyDescent="0.2">
      <c r="B81" s="298"/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</row>
    <row r="82" spans="2:13" x14ac:dyDescent="0.2">
      <c r="B82" s="298"/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</row>
    <row r="83" spans="2:13" x14ac:dyDescent="0.2">
      <c r="B83" s="298"/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</row>
    <row r="84" spans="2:13" x14ac:dyDescent="0.2">
      <c r="B84" s="298"/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</row>
    <row r="85" spans="2:13" x14ac:dyDescent="0.2">
      <c r="B85" s="298"/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</row>
    <row r="86" spans="2:13" x14ac:dyDescent="0.2">
      <c r="B86" s="298"/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</row>
    <row r="87" spans="2:13" x14ac:dyDescent="0.2">
      <c r="B87" s="298"/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</row>
    <row r="88" spans="2:13" x14ac:dyDescent="0.2">
      <c r="B88" s="298"/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</row>
    <row r="89" spans="2:13" x14ac:dyDescent="0.2">
      <c r="B89" s="298"/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</row>
    <row r="90" spans="2:13" x14ac:dyDescent="0.2">
      <c r="B90" s="298"/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</row>
    <row r="91" spans="2:13" x14ac:dyDescent="0.2">
      <c r="B91" s="298"/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</row>
    <row r="92" spans="2:13" x14ac:dyDescent="0.2">
      <c r="B92" s="298"/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</row>
    <row r="93" spans="2:13" x14ac:dyDescent="0.2">
      <c r="B93" s="298"/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</row>
    <row r="94" spans="2:13" x14ac:dyDescent="0.2">
      <c r="B94" s="298"/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</row>
    <row r="95" spans="2:13" x14ac:dyDescent="0.2">
      <c r="B95" s="298"/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</row>
    <row r="96" spans="2:13" x14ac:dyDescent="0.2">
      <c r="B96" s="298"/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</row>
    <row r="97" spans="2:13" x14ac:dyDescent="0.2">
      <c r="B97" s="298"/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</row>
    <row r="98" spans="2:13" x14ac:dyDescent="0.2">
      <c r="B98" s="298"/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</row>
    <row r="99" spans="2:13" x14ac:dyDescent="0.2">
      <c r="B99" s="298"/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</row>
    <row r="100" spans="2:13" x14ac:dyDescent="0.2">
      <c r="B100" s="298"/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</row>
    <row r="101" spans="2:13" x14ac:dyDescent="0.2">
      <c r="B101" s="298"/>
      <c r="C101" s="298"/>
      <c r="D101" s="298"/>
      <c r="E101" s="298"/>
      <c r="F101" s="298"/>
      <c r="G101" s="298"/>
      <c r="H101" s="298"/>
      <c r="I101" s="298"/>
      <c r="J101" s="298"/>
    </row>
  </sheetData>
  <mergeCells count="72">
    <mergeCell ref="B74:H74"/>
    <mergeCell ref="I74:M74"/>
    <mergeCell ref="B75:H75"/>
    <mergeCell ref="I75:M75"/>
    <mergeCell ref="B78:M79"/>
    <mergeCell ref="B71:C71"/>
    <mergeCell ref="D71:E71"/>
    <mergeCell ref="F71:G71"/>
    <mergeCell ref="B72:C72"/>
    <mergeCell ref="D72:E72"/>
    <mergeCell ref="F72:G72"/>
    <mergeCell ref="B69:C69"/>
    <mergeCell ref="D69:E69"/>
    <mergeCell ref="F69:G69"/>
    <mergeCell ref="I69:M69"/>
    <mergeCell ref="B70:C70"/>
    <mergeCell ref="D70:E70"/>
    <mergeCell ref="F70:G70"/>
    <mergeCell ref="K67:M68"/>
    <mergeCell ref="B59:J59"/>
    <mergeCell ref="K59:L59"/>
    <mergeCell ref="K61:L61"/>
    <mergeCell ref="K62:L62"/>
    <mergeCell ref="K63:L63"/>
    <mergeCell ref="K64:L64"/>
    <mergeCell ref="C65:J66"/>
    <mergeCell ref="K65:L65"/>
    <mergeCell ref="K66:L66"/>
    <mergeCell ref="I67:J68"/>
    <mergeCell ref="E58:J58"/>
    <mergeCell ref="E47:J47"/>
    <mergeCell ref="E48:J48"/>
    <mergeCell ref="E49:J49"/>
    <mergeCell ref="E50:J50"/>
    <mergeCell ref="E51:J51"/>
    <mergeCell ref="E52:J52"/>
    <mergeCell ref="E53:J53"/>
    <mergeCell ref="E54:J54"/>
    <mergeCell ref="E55:J55"/>
    <mergeCell ref="E56:J56"/>
    <mergeCell ref="E57:J57"/>
    <mergeCell ref="Q25:R25"/>
    <mergeCell ref="H26:J26"/>
    <mergeCell ref="L26:M26"/>
    <mergeCell ref="E46:J46"/>
    <mergeCell ref="H28:K28"/>
    <mergeCell ref="C36:E36"/>
    <mergeCell ref="H36:K36"/>
    <mergeCell ref="C37:E37"/>
    <mergeCell ref="H37:K37"/>
    <mergeCell ref="E45:J45"/>
    <mergeCell ref="L27:M27"/>
    <mergeCell ref="B31:C31"/>
    <mergeCell ref="K31:M31"/>
    <mergeCell ref="B32:C32"/>
    <mergeCell ref="K32:M32"/>
    <mergeCell ref="K33:M33"/>
    <mergeCell ref="I12:M12"/>
    <mergeCell ref="I17:J17"/>
    <mergeCell ref="C6:D6"/>
    <mergeCell ref="B2:D2"/>
    <mergeCell ref="K2:M2"/>
    <mergeCell ref="C3:D3"/>
    <mergeCell ref="C4:D4"/>
    <mergeCell ref="C5:D5"/>
    <mergeCell ref="E9:G9"/>
    <mergeCell ref="I9:J9"/>
    <mergeCell ref="L9:M9"/>
    <mergeCell ref="E10:G10"/>
    <mergeCell ref="I10:J10"/>
    <mergeCell ref="L10:M10"/>
    <mergeCell ref="E2:E7"/>
  </mergeCells>
  <conditionalFormatting sqref="I69:M69">
    <cfRule type="containsText" dxfId="1" priority="2" operator="containsText" text="ex">
      <formula>NOT(ISERROR(SEARCH("ex",I69)))</formula>
    </cfRule>
  </conditionalFormatting>
  <hyperlinks>
    <hyperlink ref="I75" r:id="rId1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2</xdr:col>
                    <xdr:colOff>95250</xdr:colOff>
                    <xdr:row>66</xdr:row>
                    <xdr:rowOff>38100</xdr:rowOff>
                  </from>
                  <to>
                    <xdr:col>3</xdr:col>
                    <xdr:colOff>333375</xdr:colOff>
                    <xdr:row>67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4</xdr:col>
                    <xdr:colOff>28575</xdr:colOff>
                    <xdr:row>66</xdr:row>
                    <xdr:rowOff>47625</xdr:rowOff>
                  </from>
                  <to>
                    <xdr:col>5</xdr:col>
                    <xdr:colOff>552450</xdr:colOff>
                    <xdr:row>67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1</xdr:col>
                    <xdr:colOff>76200</xdr:colOff>
                    <xdr:row>48</xdr:row>
                    <xdr:rowOff>85725</xdr:rowOff>
                  </from>
                  <to>
                    <xdr:col>1</xdr:col>
                    <xdr:colOff>676275</xdr:colOff>
                    <xdr:row>49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1</xdr:col>
                    <xdr:colOff>76200</xdr:colOff>
                    <xdr:row>45</xdr:row>
                    <xdr:rowOff>0</xdr:rowOff>
                  </from>
                  <to>
                    <xdr:col>1</xdr:col>
                    <xdr:colOff>704850</xdr:colOff>
                    <xdr:row>46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1</xdr:col>
                    <xdr:colOff>76200</xdr:colOff>
                    <xdr:row>46</xdr:row>
                    <xdr:rowOff>47625</xdr:rowOff>
                  </from>
                  <to>
                    <xdr:col>1</xdr:col>
                    <xdr:colOff>723900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1</xdr:col>
                    <xdr:colOff>76200</xdr:colOff>
                    <xdr:row>49</xdr:row>
                    <xdr:rowOff>104775</xdr:rowOff>
                  </from>
                  <to>
                    <xdr:col>1</xdr:col>
                    <xdr:colOff>733425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2</xdr:col>
                    <xdr:colOff>95250</xdr:colOff>
                    <xdr:row>45</xdr:row>
                    <xdr:rowOff>19050</xdr:rowOff>
                  </from>
                  <to>
                    <xdr:col>2</xdr:col>
                    <xdr:colOff>742950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9</xdr:col>
                    <xdr:colOff>304800</xdr:colOff>
                    <xdr:row>26</xdr:row>
                    <xdr:rowOff>142875</xdr:rowOff>
                  </from>
                  <to>
                    <xdr:col>12</xdr:col>
                    <xdr:colOff>123825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7</xdr:col>
                    <xdr:colOff>342900</xdr:colOff>
                    <xdr:row>26</xdr:row>
                    <xdr:rowOff>28575</xdr:rowOff>
                  </from>
                  <to>
                    <xdr:col>9</xdr:col>
                    <xdr:colOff>161925</xdr:colOff>
                    <xdr:row>27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7</xdr:col>
                    <xdr:colOff>342900</xdr:colOff>
                    <xdr:row>27</xdr:row>
                    <xdr:rowOff>85725</xdr:rowOff>
                  </from>
                  <to>
                    <xdr:col>9</xdr:col>
                    <xdr:colOff>161925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8</xdr:col>
                    <xdr:colOff>57150</xdr:colOff>
                    <xdr:row>30</xdr:row>
                    <xdr:rowOff>114300</xdr:rowOff>
                  </from>
                  <to>
                    <xdr:col>9</xdr:col>
                    <xdr:colOff>95250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8</xdr:col>
                    <xdr:colOff>57150</xdr:colOff>
                    <xdr:row>32</xdr:row>
                    <xdr:rowOff>0</xdr:rowOff>
                  </from>
                  <to>
                    <xdr:col>10</xdr:col>
                    <xdr:colOff>85725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2</xdr:col>
                    <xdr:colOff>133350</xdr:colOff>
                    <xdr:row>36</xdr:row>
                    <xdr:rowOff>0</xdr:rowOff>
                  </from>
                  <to>
                    <xdr:col>3</xdr:col>
                    <xdr:colOff>504825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3</xdr:col>
                    <xdr:colOff>333375</xdr:colOff>
                    <xdr:row>36</xdr:row>
                    <xdr:rowOff>47625</xdr:rowOff>
                  </from>
                  <to>
                    <xdr:col>4</xdr:col>
                    <xdr:colOff>381000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2</xdr:col>
                    <xdr:colOff>200025</xdr:colOff>
                    <xdr:row>41</xdr:row>
                    <xdr:rowOff>28575</xdr:rowOff>
                  </from>
                  <to>
                    <xdr:col>3</xdr:col>
                    <xdr:colOff>476250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</xdr:col>
                    <xdr:colOff>476250</xdr:colOff>
                    <xdr:row>41</xdr:row>
                    <xdr:rowOff>38100</xdr:rowOff>
                  </from>
                  <to>
                    <xdr:col>5</xdr:col>
                    <xdr:colOff>285750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17">
              <controlPr defaultSize="0" autoFill="0" autoLine="0" autoPict="0">
                <anchor moveWithCells="1">
                  <from>
                    <xdr:col>2</xdr:col>
                    <xdr:colOff>95250</xdr:colOff>
                    <xdr:row>38</xdr:row>
                    <xdr:rowOff>0</xdr:rowOff>
                  </from>
                  <to>
                    <xdr:col>3</xdr:col>
                    <xdr:colOff>523875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Check Box 18">
              <controlPr defaultSize="0" autoFill="0" autoLine="0" autoPict="0">
                <anchor moveWithCells="1">
                  <from>
                    <xdr:col>2</xdr:col>
                    <xdr:colOff>95250</xdr:colOff>
                    <xdr:row>38</xdr:row>
                    <xdr:rowOff>171450</xdr:rowOff>
                  </from>
                  <to>
                    <xdr:col>2</xdr:col>
                    <xdr:colOff>514350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2" name="Check Box 19">
              <controlPr defaultSize="0" autoFill="0" autoLine="0" autoPict="0">
                <anchor moveWithCells="1">
                  <from>
                    <xdr:col>3</xdr:col>
                    <xdr:colOff>733425</xdr:colOff>
                    <xdr:row>38</xdr:row>
                    <xdr:rowOff>161925</xdr:rowOff>
                  </from>
                  <to>
                    <xdr:col>5</xdr:col>
                    <xdr:colOff>85725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3" name="Check Box 20">
              <controlPr defaultSize="0" autoFill="0" autoLine="0" autoPict="0">
                <anchor moveWithCells="1">
                  <from>
                    <xdr:col>3</xdr:col>
                    <xdr:colOff>733425</xdr:colOff>
                    <xdr:row>38</xdr:row>
                    <xdr:rowOff>28575</xdr:rowOff>
                  </from>
                  <to>
                    <xdr:col>4</xdr:col>
                    <xdr:colOff>800100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Fill="0" autoLine="0" autoPict="0">
                <anchor moveWithCells="1">
                  <from>
                    <xdr:col>1</xdr:col>
                    <xdr:colOff>76200</xdr:colOff>
                    <xdr:row>47</xdr:row>
                    <xdr:rowOff>76200</xdr:rowOff>
                  </from>
                  <to>
                    <xdr:col>1</xdr:col>
                    <xdr:colOff>685800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Fill="0" autoLine="0" autoPict="0">
                <anchor moveWithCells="1">
                  <from>
                    <xdr:col>3</xdr:col>
                    <xdr:colOff>47625</xdr:colOff>
                    <xdr:row>51</xdr:row>
                    <xdr:rowOff>171450</xdr:rowOff>
                  </from>
                  <to>
                    <xdr:col>3</xdr:col>
                    <xdr:colOff>962025</xdr:colOff>
                    <xdr:row>53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Fill="0" autoLine="0" autoPict="0">
                <anchor moveWithCells="1">
                  <from>
                    <xdr:col>3</xdr:col>
                    <xdr:colOff>47625</xdr:colOff>
                    <xdr:row>45</xdr:row>
                    <xdr:rowOff>19050</xdr:rowOff>
                  </from>
                  <to>
                    <xdr:col>3</xdr:col>
                    <xdr:colOff>962025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Fill="0" autoLine="0" autoPict="0">
                <anchor moveWithCells="1">
                  <from>
                    <xdr:col>3</xdr:col>
                    <xdr:colOff>38100</xdr:colOff>
                    <xdr:row>47</xdr:row>
                    <xdr:rowOff>19050</xdr:rowOff>
                  </from>
                  <to>
                    <xdr:col>3</xdr:col>
                    <xdr:colOff>952500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8" name="Check Box 27">
              <controlPr defaultSize="0" autoFill="0" autoLine="0" autoPict="0">
                <anchor moveWithCells="1">
                  <from>
                    <xdr:col>3</xdr:col>
                    <xdr:colOff>495300</xdr:colOff>
                    <xdr:row>41</xdr:row>
                    <xdr:rowOff>85725</xdr:rowOff>
                  </from>
                  <to>
                    <xdr:col>4</xdr:col>
                    <xdr:colOff>390525</xdr:colOff>
                    <xdr:row>42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</sheetPr>
  <dimension ref="A1:X101"/>
  <sheetViews>
    <sheetView showGridLines="0" topLeftCell="A10" zoomScale="80" zoomScaleNormal="80" workbookViewId="0">
      <selection activeCell="H40" sqref="H40"/>
    </sheetView>
  </sheetViews>
  <sheetFormatPr defaultRowHeight="12.75" x14ac:dyDescent="0.2"/>
  <cols>
    <col min="1" max="1" width="0.85546875" style="240" customWidth="1"/>
    <col min="2" max="2" width="14.7109375" style="240" customWidth="1"/>
    <col min="3" max="3" width="16.28515625" style="240" customWidth="1"/>
    <col min="4" max="4" width="23.7109375" style="240" customWidth="1"/>
    <col min="5" max="5" width="12.7109375" style="240" customWidth="1"/>
    <col min="6" max="6" width="12.42578125" style="240" customWidth="1"/>
    <col min="7" max="7" width="1.42578125" style="240" customWidth="1"/>
    <col min="8" max="8" width="14.7109375" style="240" customWidth="1"/>
    <col min="9" max="10" width="9.140625" style="240"/>
    <col min="11" max="11" width="11.5703125" style="240" customWidth="1"/>
    <col min="12" max="12" width="11.140625" style="240" customWidth="1"/>
    <col min="13" max="13" width="12.7109375" style="240" customWidth="1"/>
    <col min="14" max="14" width="1.28515625" style="240" customWidth="1"/>
    <col min="15" max="18" width="9.140625" style="240"/>
    <col min="19" max="21" width="0" style="240" hidden="1" customWidth="1"/>
    <col min="22" max="256" width="9.140625" style="240"/>
    <col min="257" max="257" width="0.85546875" style="240" customWidth="1"/>
    <col min="258" max="258" width="14.7109375" style="240" customWidth="1"/>
    <col min="259" max="259" width="16.28515625" style="240" customWidth="1"/>
    <col min="260" max="260" width="23.7109375" style="240" customWidth="1"/>
    <col min="261" max="261" width="12.7109375" style="240" customWidth="1"/>
    <col min="262" max="262" width="12.42578125" style="240" customWidth="1"/>
    <col min="263" max="263" width="1.42578125" style="240" customWidth="1"/>
    <col min="264" max="264" width="14.7109375" style="240" customWidth="1"/>
    <col min="265" max="266" width="9.140625" style="240"/>
    <col min="267" max="267" width="11.5703125" style="240" customWidth="1"/>
    <col min="268" max="268" width="11.140625" style="240" customWidth="1"/>
    <col min="269" max="269" width="12.7109375" style="240" customWidth="1"/>
    <col min="270" max="270" width="1.28515625" style="240" customWidth="1"/>
    <col min="271" max="274" width="9.140625" style="240"/>
    <col min="275" max="277" width="0" style="240" hidden="1" customWidth="1"/>
    <col min="278" max="512" width="9.140625" style="240"/>
    <col min="513" max="513" width="0.85546875" style="240" customWidth="1"/>
    <col min="514" max="514" width="14.7109375" style="240" customWidth="1"/>
    <col min="515" max="515" width="16.28515625" style="240" customWidth="1"/>
    <col min="516" max="516" width="23.7109375" style="240" customWidth="1"/>
    <col min="517" max="517" width="12.7109375" style="240" customWidth="1"/>
    <col min="518" max="518" width="12.42578125" style="240" customWidth="1"/>
    <col min="519" max="519" width="1.42578125" style="240" customWidth="1"/>
    <col min="520" max="520" width="14.7109375" style="240" customWidth="1"/>
    <col min="521" max="522" width="9.140625" style="240"/>
    <col min="523" max="523" width="11.5703125" style="240" customWidth="1"/>
    <col min="524" max="524" width="11.140625" style="240" customWidth="1"/>
    <col min="525" max="525" width="12.7109375" style="240" customWidth="1"/>
    <col min="526" max="526" width="1.28515625" style="240" customWidth="1"/>
    <col min="527" max="530" width="9.140625" style="240"/>
    <col min="531" max="533" width="0" style="240" hidden="1" customWidth="1"/>
    <col min="534" max="768" width="9.140625" style="240"/>
    <col min="769" max="769" width="0.85546875" style="240" customWidth="1"/>
    <col min="770" max="770" width="14.7109375" style="240" customWidth="1"/>
    <col min="771" max="771" width="16.28515625" style="240" customWidth="1"/>
    <col min="772" max="772" width="23.7109375" style="240" customWidth="1"/>
    <col min="773" max="773" width="12.7109375" style="240" customWidth="1"/>
    <col min="774" max="774" width="12.42578125" style="240" customWidth="1"/>
    <col min="775" max="775" width="1.42578125" style="240" customWidth="1"/>
    <col min="776" max="776" width="14.7109375" style="240" customWidth="1"/>
    <col min="777" max="778" width="9.140625" style="240"/>
    <col min="779" max="779" width="11.5703125" style="240" customWidth="1"/>
    <col min="780" max="780" width="11.140625" style="240" customWidth="1"/>
    <col min="781" max="781" width="12.7109375" style="240" customWidth="1"/>
    <col min="782" max="782" width="1.28515625" style="240" customWidth="1"/>
    <col min="783" max="786" width="9.140625" style="240"/>
    <col min="787" max="789" width="0" style="240" hidden="1" customWidth="1"/>
    <col min="790" max="1024" width="9.140625" style="240"/>
    <col min="1025" max="1025" width="0.85546875" style="240" customWidth="1"/>
    <col min="1026" max="1026" width="14.7109375" style="240" customWidth="1"/>
    <col min="1027" max="1027" width="16.28515625" style="240" customWidth="1"/>
    <col min="1028" max="1028" width="23.7109375" style="240" customWidth="1"/>
    <col min="1029" max="1029" width="12.7109375" style="240" customWidth="1"/>
    <col min="1030" max="1030" width="12.42578125" style="240" customWidth="1"/>
    <col min="1031" max="1031" width="1.42578125" style="240" customWidth="1"/>
    <col min="1032" max="1032" width="14.7109375" style="240" customWidth="1"/>
    <col min="1033" max="1034" width="9.140625" style="240"/>
    <col min="1035" max="1035" width="11.5703125" style="240" customWidth="1"/>
    <col min="1036" max="1036" width="11.140625" style="240" customWidth="1"/>
    <col min="1037" max="1037" width="12.7109375" style="240" customWidth="1"/>
    <col min="1038" max="1038" width="1.28515625" style="240" customWidth="1"/>
    <col min="1039" max="1042" width="9.140625" style="240"/>
    <col min="1043" max="1045" width="0" style="240" hidden="1" customWidth="1"/>
    <col min="1046" max="1280" width="9.140625" style="240"/>
    <col min="1281" max="1281" width="0.85546875" style="240" customWidth="1"/>
    <col min="1282" max="1282" width="14.7109375" style="240" customWidth="1"/>
    <col min="1283" max="1283" width="16.28515625" style="240" customWidth="1"/>
    <col min="1284" max="1284" width="23.7109375" style="240" customWidth="1"/>
    <col min="1285" max="1285" width="12.7109375" style="240" customWidth="1"/>
    <col min="1286" max="1286" width="12.42578125" style="240" customWidth="1"/>
    <col min="1287" max="1287" width="1.42578125" style="240" customWidth="1"/>
    <col min="1288" max="1288" width="14.7109375" style="240" customWidth="1"/>
    <col min="1289" max="1290" width="9.140625" style="240"/>
    <col min="1291" max="1291" width="11.5703125" style="240" customWidth="1"/>
    <col min="1292" max="1292" width="11.140625" style="240" customWidth="1"/>
    <col min="1293" max="1293" width="12.7109375" style="240" customWidth="1"/>
    <col min="1294" max="1294" width="1.28515625" style="240" customWidth="1"/>
    <col min="1295" max="1298" width="9.140625" style="240"/>
    <col min="1299" max="1301" width="0" style="240" hidden="1" customWidth="1"/>
    <col min="1302" max="1536" width="9.140625" style="240"/>
    <col min="1537" max="1537" width="0.85546875" style="240" customWidth="1"/>
    <col min="1538" max="1538" width="14.7109375" style="240" customWidth="1"/>
    <col min="1539" max="1539" width="16.28515625" style="240" customWidth="1"/>
    <col min="1540" max="1540" width="23.7109375" style="240" customWidth="1"/>
    <col min="1541" max="1541" width="12.7109375" style="240" customWidth="1"/>
    <col min="1542" max="1542" width="12.42578125" style="240" customWidth="1"/>
    <col min="1543" max="1543" width="1.42578125" style="240" customWidth="1"/>
    <col min="1544" max="1544" width="14.7109375" style="240" customWidth="1"/>
    <col min="1545" max="1546" width="9.140625" style="240"/>
    <col min="1547" max="1547" width="11.5703125" style="240" customWidth="1"/>
    <col min="1548" max="1548" width="11.140625" style="240" customWidth="1"/>
    <col min="1549" max="1549" width="12.7109375" style="240" customWidth="1"/>
    <col min="1550" max="1550" width="1.28515625" style="240" customWidth="1"/>
    <col min="1551" max="1554" width="9.140625" style="240"/>
    <col min="1555" max="1557" width="0" style="240" hidden="1" customWidth="1"/>
    <col min="1558" max="1792" width="9.140625" style="240"/>
    <col min="1793" max="1793" width="0.85546875" style="240" customWidth="1"/>
    <col min="1794" max="1794" width="14.7109375" style="240" customWidth="1"/>
    <col min="1795" max="1795" width="16.28515625" style="240" customWidth="1"/>
    <col min="1796" max="1796" width="23.7109375" style="240" customWidth="1"/>
    <col min="1797" max="1797" width="12.7109375" style="240" customWidth="1"/>
    <col min="1798" max="1798" width="12.42578125" style="240" customWidth="1"/>
    <col min="1799" max="1799" width="1.42578125" style="240" customWidth="1"/>
    <col min="1800" max="1800" width="14.7109375" style="240" customWidth="1"/>
    <col min="1801" max="1802" width="9.140625" style="240"/>
    <col min="1803" max="1803" width="11.5703125" style="240" customWidth="1"/>
    <col min="1804" max="1804" width="11.140625" style="240" customWidth="1"/>
    <col min="1805" max="1805" width="12.7109375" style="240" customWidth="1"/>
    <col min="1806" max="1806" width="1.28515625" style="240" customWidth="1"/>
    <col min="1807" max="1810" width="9.140625" style="240"/>
    <col min="1811" max="1813" width="0" style="240" hidden="1" customWidth="1"/>
    <col min="1814" max="2048" width="9.140625" style="240"/>
    <col min="2049" max="2049" width="0.85546875" style="240" customWidth="1"/>
    <col min="2050" max="2050" width="14.7109375" style="240" customWidth="1"/>
    <col min="2051" max="2051" width="16.28515625" style="240" customWidth="1"/>
    <col min="2052" max="2052" width="23.7109375" style="240" customWidth="1"/>
    <col min="2053" max="2053" width="12.7109375" style="240" customWidth="1"/>
    <col min="2054" max="2054" width="12.42578125" style="240" customWidth="1"/>
    <col min="2055" max="2055" width="1.42578125" style="240" customWidth="1"/>
    <col min="2056" max="2056" width="14.7109375" style="240" customWidth="1"/>
    <col min="2057" max="2058" width="9.140625" style="240"/>
    <col min="2059" max="2059" width="11.5703125" style="240" customWidth="1"/>
    <col min="2060" max="2060" width="11.140625" style="240" customWidth="1"/>
    <col min="2061" max="2061" width="12.7109375" style="240" customWidth="1"/>
    <col min="2062" max="2062" width="1.28515625" style="240" customWidth="1"/>
    <col min="2063" max="2066" width="9.140625" style="240"/>
    <col min="2067" max="2069" width="0" style="240" hidden="1" customWidth="1"/>
    <col min="2070" max="2304" width="9.140625" style="240"/>
    <col min="2305" max="2305" width="0.85546875" style="240" customWidth="1"/>
    <col min="2306" max="2306" width="14.7109375" style="240" customWidth="1"/>
    <col min="2307" max="2307" width="16.28515625" style="240" customWidth="1"/>
    <col min="2308" max="2308" width="23.7109375" style="240" customWidth="1"/>
    <col min="2309" max="2309" width="12.7109375" style="240" customWidth="1"/>
    <col min="2310" max="2310" width="12.42578125" style="240" customWidth="1"/>
    <col min="2311" max="2311" width="1.42578125" style="240" customWidth="1"/>
    <col min="2312" max="2312" width="14.7109375" style="240" customWidth="1"/>
    <col min="2313" max="2314" width="9.140625" style="240"/>
    <col min="2315" max="2315" width="11.5703125" style="240" customWidth="1"/>
    <col min="2316" max="2316" width="11.140625" style="240" customWidth="1"/>
    <col min="2317" max="2317" width="12.7109375" style="240" customWidth="1"/>
    <col min="2318" max="2318" width="1.28515625" style="240" customWidth="1"/>
    <col min="2319" max="2322" width="9.140625" style="240"/>
    <col min="2323" max="2325" width="0" style="240" hidden="1" customWidth="1"/>
    <col min="2326" max="2560" width="9.140625" style="240"/>
    <col min="2561" max="2561" width="0.85546875" style="240" customWidth="1"/>
    <col min="2562" max="2562" width="14.7109375" style="240" customWidth="1"/>
    <col min="2563" max="2563" width="16.28515625" style="240" customWidth="1"/>
    <col min="2564" max="2564" width="23.7109375" style="240" customWidth="1"/>
    <col min="2565" max="2565" width="12.7109375" style="240" customWidth="1"/>
    <col min="2566" max="2566" width="12.42578125" style="240" customWidth="1"/>
    <col min="2567" max="2567" width="1.42578125" style="240" customWidth="1"/>
    <col min="2568" max="2568" width="14.7109375" style="240" customWidth="1"/>
    <col min="2569" max="2570" width="9.140625" style="240"/>
    <col min="2571" max="2571" width="11.5703125" style="240" customWidth="1"/>
    <col min="2572" max="2572" width="11.140625" style="240" customWidth="1"/>
    <col min="2573" max="2573" width="12.7109375" style="240" customWidth="1"/>
    <col min="2574" max="2574" width="1.28515625" style="240" customWidth="1"/>
    <col min="2575" max="2578" width="9.140625" style="240"/>
    <col min="2579" max="2581" width="0" style="240" hidden="1" customWidth="1"/>
    <col min="2582" max="2816" width="9.140625" style="240"/>
    <col min="2817" max="2817" width="0.85546875" style="240" customWidth="1"/>
    <col min="2818" max="2818" width="14.7109375" style="240" customWidth="1"/>
    <col min="2819" max="2819" width="16.28515625" style="240" customWidth="1"/>
    <col min="2820" max="2820" width="23.7109375" style="240" customWidth="1"/>
    <col min="2821" max="2821" width="12.7109375" style="240" customWidth="1"/>
    <col min="2822" max="2822" width="12.42578125" style="240" customWidth="1"/>
    <col min="2823" max="2823" width="1.42578125" style="240" customWidth="1"/>
    <col min="2824" max="2824" width="14.7109375" style="240" customWidth="1"/>
    <col min="2825" max="2826" width="9.140625" style="240"/>
    <col min="2827" max="2827" width="11.5703125" style="240" customWidth="1"/>
    <col min="2828" max="2828" width="11.140625" style="240" customWidth="1"/>
    <col min="2829" max="2829" width="12.7109375" style="240" customWidth="1"/>
    <col min="2830" max="2830" width="1.28515625" style="240" customWidth="1"/>
    <col min="2831" max="2834" width="9.140625" style="240"/>
    <col min="2835" max="2837" width="0" style="240" hidden="1" customWidth="1"/>
    <col min="2838" max="3072" width="9.140625" style="240"/>
    <col min="3073" max="3073" width="0.85546875" style="240" customWidth="1"/>
    <col min="3074" max="3074" width="14.7109375" style="240" customWidth="1"/>
    <col min="3075" max="3075" width="16.28515625" style="240" customWidth="1"/>
    <col min="3076" max="3076" width="23.7109375" style="240" customWidth="1"/>
    <col min="3077" max="3077" width="12.7109375" style="240" customWidth="1"/>
    <col min="3078" max="3078" width="12.42578125" style="240" customWidth="1"/>
    <col min="3079" max="3079" width="1.42578125" style="240" customWidth="1"/>
    <col min="3080" max="3080" width="14.7109375" style="240" customWidth="1"/>
    <col min="3081" max="3082" width="9.140625" style="240"/>
    <col min="3083" max="3083" width="11.5703125" style="240" customWidth="1"/>
    <col min="3084" max="3084" width="11.140625" style="240" customWidth="1"/>
    <col min="3085" max="3085" width="12.7109375" style="240" customWidth="1"/>
    <col min="3086" max="3086" width="1.28515625" style="240" customWidth="1"/>
    <col min="3087" max="3090" width="9.140625" style="240"/>
    <col min="3091" max="3093" width="0" style="240" hidden="1" customWidth="1"/>
    <col min="3094" max="3328" width="9.140625" style="240"/>
    <col min="3329" max="3329" width="0.85546875" style="240" customWidth="1"/>
    <col min="3330" max="3330" width="14.7109375" style="240" customWidth="1"/>
    <col min="3331" max="3331" width="16.28515625" style="240" customWidth="1"/>
    <col min="3332" max="3332" width="23.7109375" style="240" customWidth="1"/>
    <col min="3333" max="3333" width="12.7109375" style="240" customWidth="1"/>
    <col min="3334" max="3334" width="12.42578125" style="240" customWidth="1"/>
    <col min="3335" max="3335" width="1.42578125" style="240" customWidth="1"/>
    <col min="3336" max="3336" width="14.7109375" style="240" customWidth="1"/>
    <col min="3337" max="3338" width="9.140625" style="240"/>
    <col min="3339" max="3339" width="11.5703125" style="240" customWidth="1"/>
    <col min="3340" max="3340" width="11.140625" style="240" customWidth="1"/>
    <col min="3341" max="3341" width="12.7109375" style="240" customWidth="1"/>
    <col min="3342" max="3342" width="1.28515625" style="240" customWidth="1"/>
    <col min="3343" max="3346" width="9.140625" style="240"/>
    <col min="3347" max="3349" width="0" style="240" hidden="1" customWidth="1"/>
    <col min="3350" max="3584" width="9.140625" style="240"/>
    <col min="3585" max="3585" width="0.85546875" style="240" customWidth="1"/>
    <col min="3586" max="3586" width="14.7109375" style="240" customWidth="1"/>
    <col min="3587" max="3587" width="16.28515625" style="240" customWidth="1"/>
    <col min="3588" max="3588" width="23.7109375" style="240" customWidth="1"/>
    <col min="3589" max="3589" width="12.7109375" style="240" customWidth="1"/>
    <col min="3590" max="3590" width="12.42578125" style="240" customWidth="1"/>
    <col min="3591" max="3591" width="1.42578125" style="240" customWidth="1"/>
    <col min="3592" max="3592" width="14.7109375" style="240" customWidth="1"/>
    <col min="3593" max="3594" width="9.140625" style="240"/>
    <col min="3595" max="3595" width="11.5703125" style="240" customWidth="1"/>
    <col min="3596" max="3596" width="11.140625" style="240" customWidth="1"/>
    <col min="3597" max="3597" width="12.7109375" style="240" customWidth="1"/>
    <col min="3598" max="3598" width="1.28515625" style="240" customWidth="1"/>
    <col min="3599" max="3602" width="9.140625" style="240"/>
    <col min="3603" max="3605" width="0" style="240" hidden="1" customWidth="1"/>
    <col min="3606" max="3840" width="9.140625" style="240"/>
    <col min="3841" max="3841" width="0.85546875" style="240" customWidth="1"/>
    <col min="3842" max="3842" width="14.7109375" style="240" customWidth="1"/>
    <col min="3843" max="3843" width="16.28515625" style="240" customWidth="1"/>
    <col min="3844" max="3844" width="23.7109375" style="240" customWidth="1"/>
    <col min="3845" max="3845" width="12.7109375" style="240" customWidth="1"/>
    <col min="3846" max="3846" width="12.42578125" style="240" customWidth="1"/>
    <col min="3847" max="3847" width="1.42578125" style="240" customWidth="1"/>
    <col min="3848" max="3848" width="14.7109375" style="240" customWidth="1"/>
    <col min="3849" max="3850" width="9.140625" style="240"/>
    <col min="3851" max="3851" width="11.5703125" style="240" customWidth="1"/>
    <col min="3852" max="3852" width="11.140625" style="240" customWidth="1"/>
    <col min="3853" max="3853" width="12.7109375" style="240" customWidth="1"/>
    <col min="3854" max="3854" width="1.28515625" style="240" customWidth="1"/>
    <col min="3855" max="3858" width="9.140625" style="240"/>
    <col min="3859" max="3861" width="0" style="240" hidden="1" customWidth="1"/>
    <col min="3862" max="4096" width="9.140625" style="240"/>
    <col min="4097" max="4097" width="0.85546875" style="240" customWidth="1"/>
    <col min="4098" max="4098" width="14.7109375" style="240" customWidth="1"/>
    <col min="4099" max="4099" width="16.28515625" style="240" customWidth="1"/>
    <col min="4100" max="4100" width="23.7109375" style="240" customWidth="1"/>
    <col min="4101" max="4101" width="12.7109375" style="240" customWidth="1"/>
    <col min="4102" max="4102" width="12.42578125" style="240" customWidth="1"/>
    <col min="4103" max="4103" width="1.42578125" style="240" customWidth="1"/>
    <col min="4104" max="4104" width="14.7109375" style="240" customWidth="1"/>
    <col min="4105" max="4106" width="9.140625" style="240"/>
    <col min="4107" max="4107" width="11.5703125" style="240" customWidth="1"/>
    <col min="4108" max="4108" width="11.140625" style="240" customWidth="1"/>
    <col min="4109" max="4109" width="12.7109375" style="240" customWidth="1"/>
    <col min="4110" max="4110" width="1.28515625" style="240" customWidth="1"/>
    <col min="4111" max="4114" width="9.140625" style="240"/>
    <col min="4115" max="4117" width="0" style="240" hidden="1" customWidth="1"/>
    <col min="4118" max="4352" width="9.140625" style="240"/>
    <col min="4353" max="4353" width="0.85546875" style="240" customWidth="1"/>
    <col min="4354" max="4354" width="14.7109375" style="240" customWidth="1"/>
    <col min="4355" max="4355" width="16.28515625" style="240" customWidth="1"/>
    <col min="4356" max="4356" width="23.7109375" style="240" customWidth="1"/>
    <col min="4357" max="4357" width="12.7109375" style="240" customWidth="1"/>
    <col min="4358" max="4358" width="12.42578125" style="240" customWidth="1"/>
    <col min="4359" max="4359" width="1.42578125" style="240" customWidth="1"/>
    <col min="4360" max="4360" width="14.7109375" style="240" customWidth="1"/>
    <col min="4361" max="4362" width="9.140625" style="240"/>
    <col min="4363" max="4363" width="11.5703125" style="240" customWidth="1"/>
    <col min="4364" max="4364" width="11.140625" style="240" customWidth="1"/>
    <col min="4365" max="4365" width="12.7109375" style="240" customWidth="1"/>
    <col min="4366" max="4366" width="1.28515625" style="240" customWidth="1"/>
    <col min="4367" max="4370" width="9.140625" style="240"/>
    <col min="4371" max="4373" width="0" style="240" hidden="1" customWidth="1"/>
    <col min="4374" max="4608" width="9.140625" style="240"/>
    <col min="4609" max="4609" width="0.85546875" style="240" customWidth="1"/>
    <col min="4610" max="4610" width="14.7109375" style="240" customWidth="1"/>
    <col min="4611" max="4611" width="16.28515625" style="240" customWidth="1"/>
    <col min="4612" max="4612" width="23.7109375" style="240" customWidth="1"/>
    <col min="4613" max="4613" width="12.7109375" style="240" customWidth="1"/>
    <col min="4614" max="4614" width="12.42578125" style="240" customWidth="1"/>
    <col min="4615" max="4615" width="1.42578125" style="240" customWidth="1"/>
    <col min="4616" max="4616" width="14.7109375" style="240" customWidth="1"/>
    <col min="4617" max="4618" width="9.140625" style="240"/>
    <col min="4619" max="4619" width="11.5703125" style="240" customWidth="1"/>
    <col min="4620" max="4620" width="11.140625" style="240" customWidth="1"/>
    <col min="4621" max="4621" width="12.7109375" style="240" customWidth="1"/>
    <col min="4622" max="4622" width="1.28515625" style="240" customWidth="1"/>
    <col min="4623" max="4626" width="9.140625" style="240"/>
    <col min="4627" max="4629" width="0" style="240" hidden="1" customWidth="1"/>
    <col min="4630" max="4864" width="9.140625" style="240"/>
    <col min="4865" max="4865" width="0.85546875" style="240" customWidth="1"/>
    <col min="4866" max="4866" width="14.7109375" style="240" customWidth="1"/>
    <col min="4867" max="4867" width="16.28515625" style="240" customWidth="1"/>
    <col min="4868" max="4868" width="23.7109375" style="240" customWidth="1"/>
    <col min="4869" max="4869" width="12.7109375" style="240" customWidth="1"/>
    <col min="4870" max="4870" width="12.42578125" style="240" customWidth="1"/>
    <col min="4871" max="4871" width="1.42578125" style="240" customWidth="1"/>
    <col min="4872" max="4872" width="14.7109375" style="240" customWidth="1"/>
    <col min="4873" max="4874" width="9.140625" style="240"/>
    <col min="4875" max="4875" width="11.5703125" style="240" customWidth="1"/>
    <col min="4876" max="4876" width="11.140625" style="240" customWidth="1"/>
    <col min="4877" max="4877" width="12.7109375" style="240" customWidth="1"/>
    <col min="4878" max="4878" width="1.28515625" style="240" customWidth="1"/>
    <col min="4879" max="4882" width="9.140625" style="240"/>
    <col min="4883" max="4885" width="0" style="240" hidden="1" customWidth="1"/>
    <col min="4886" max="5120" width="9.140625" style="240"/>
    <col min="5121" max="5121" width="0.85546875" style="240" customWidth="1"/>
    <col min="5122" max="5122" width="14.7109375" style="240" customWidth="1"/>
    <col min="5123" max="5123" width="16.28515625" style="240" customWidth="1"/>
    <col min="5124" max="5124" width="23.7109375" style="240" customWidth="1"/>
    <col min="5125" max="5125" width="12.7109375" style="240" customWidth="1"/>
    <col min="5126" max="5126" width="12.42578125" style="240" customWidth="1"/>
    <col min="5127" max="5127" width="1.42578125" style="240" customWidth="1"/>
    <col min="5128" max="5128" width="14.7109375" style="240" customWidth="1"/>
    <col min="5129" max="5130" width="9.140625" style="240"/>
    <col min="5131" max="5131" width="11.5703125" style="240" customWidth="1"/>
    <col min="5132" max="5132" width="11.140625" style="240" customWidth="1"/>
    <col min="5133" max="5133" width="12.7109375" style="240" customWidth="1"/>
    <col min="5134" max="5134" width="1.28515625" style="240" customWidth="1"/>
    <col min="5135" max="5138" width="9.140625" style="240"/>
    <col min="5139" max="5141" width="0" style="240" hidden="1" customWidth="1"/>
    <col min="5142" max="5376" width="9.140625" style="240"/>
    <col min="5377" max="5377" width="0.85546875" style="240" customWidth="1"/>
    <col min="5378" max="5378" width="14.7109375" style="240" customWidth="1"/>
    <col min="5379" max="5379" width="16.28515625" style="240" customWidth="1"/>
    <col min="5380" max="5380" width="23.7109375" style="240" customWidth="1"/>
    <col min="5381" max="5381" width="12.7109375" style="240" customWidth="1"/>
    <col min="5382" max="5382" width="12.42578125" style="240" customWidth="1"/>
    <col min="5383" max="5383" width="1.42578125" style="240" customWidth="1"/>
    <col min="5384" max="5384" width="14.7109375" style="240" customWidth="1"/>
    <col min="5385" max="5386" width="9.140625" style="240"/>
    <col min="5387" max="5387" width="11.5703125" style="240" customWidth="1"/>
    <col min="5388" max="5388" width="11.140625" style="240" customWidth="1"/>
    <col min="5389" max="5389" width="12.7109375" style="240" customWidth="1"/>
    <col min="5390" max="5390" width="1.28515625" style="240" customWidth="1"/>
    <col min="5391" max="5394" width="9.140625" style="240"/>
    <col min="5395" max="5397" width="0" style="240" hidden="1" customWidth="1"/>
    <col min="5398" max="5632" width="9.140625" style="240"/>
    <col min="5633" max="5633" width="0.85546875" style="240" customWidth="1"/>
    <col min="5634" max="5634" width="14.7109375" style="240" customWidth="1"/>
    <col min="5635" max="5635" width="16.28515625" style="240" customWidth="1"/>
    <col min="5636" max="5636" width="23.7109375" style="240" customWidth="1"/>
    <col min="5637" max="5637" width="12.7109375" style="240" customWidth="1"/>
    <col min="5638" max="5638" width="12.42578125" style="240" customWidth="1"/>
    <col min="5639" max="5639" width="1.42578125" style="240" customWidth="1"/>
    <col min="5640" max="5640" width="14.7109375" style="240" customWidth="1"/>
    <col min="5641" max="5642" width="9.140625" style="240"/>
    <col min="5643" max="5643" width="11.5703125" style="240" customWidth="1"/>
    <col min="5644" max="5644" width="11.140625" style="240" customWidth="1"/>
    <col min="5645" max="5645" width="12.7109375" style="240" customWidth="1"/>
    <col min="5646" max="5646" width="1.28515625" style="240" customWidth="1"/>
    <col min="5647" max="5650" width="9.140625" style="240"/>
    <col min="5651" max="5653" width="0" style="240" hidden="1" customWidth="1"/>
    <col min="5654" max="5888" width="9.140625" style="240"/>
    <col min="5889" max="5889" width="0.85546875" style="240" customWidth="1"/>
    <col min="5890" max="5890" width="14.7109375" style="240" customWidth="1"/>
    <col min="5891" max="5891" width="16.28515625" style="240" customWidth="1"/>
    <col min="5892" max="5892" width="23.7109375" style="240" customWidth="1"/>
    <col min="5893" max="5893" width="12.7109375" style="240" customWidth="1"/>
    <col min="5894" max="5894" width="12.42578125" style="240" customWidth="1"/>
    <col min="5895" max="5895" width="1.42578125" style="240" customWidth="1"/>
    <col min="5896" max="5896" width="14.7109375" style="240" customWidth="1"/>
    <col min="5897" max="5898" width="9.140625" style="240"/>
    <col min="5899" max="5899" width="11.5703125" style="240" customWidth="1"/>
    <col min="5900" max="5900" width="11.140625" style="240" customWidth="1"/>
    <col min="5901" max="5901" width="12.7109375" style="240" customWidth="1"/>
    <col min="5902" max="5902" width="1.28515625" style="240" customWidth="1"/>
    <col min="5903" max="5906" width="9.140625" style="240"/>
    <col min="5907" max="5909" width="0" style="240" hidden="1" customWidth="1"/>
    <col min="5910" max="6144" width="9.140625" style="240"/>
    <col min="6145" max="6145" width="0.85546875" style="240" customWidth="1"/>
    <col min="6146" max="6146" width="14.7109375" style="240" customWidth="1"/>
    <col min="6147" max="6147" width="16.28515625" style="240" customWidth="1"/>
    <col min="6148" max="6148" width="23.7109375" style="240" customWidth="1"/>
    <col min="6149" max="6149" width="12.7109375" style="240" customWidth="1"/>
    <col min="6150" max="6150" width="12.42578125" style="240" customWidth="1"/>
    <col min="6151" max="6151" width="1.42578125" style="240" customWidth="1"/>
    <col min="6152" max="6152" width="14.7109375" style="240" customWidth="1"/>
    <col min="6153" max="6154" width="9.140625" style="240"/>
    <col min="6155" max="6155" width="11.5703125" style="240" customWidth="1"/>
    <col min="6156" max="6156" width="11.140625" style="240" customWidth="1"/>
    <col min="6157" max="6157" width="12.7109375" style="240" customWidth="1"/>
    <col min="6158" max="6158" width="1.28515625" style="240" customWidth="1"/>
    <col min="6159" max="6162" width="9.140625" style="240"/>
    <col min="6163" max="6165" width="0" style="240" hidden="1" customWidth="1"/>
    <col min="6166" max="6400" width="9.140625" style="240"/>
    <col min="6401" max="6401" width="0.85546875" style="240" customWidth="1"/>
    <col min="6402" max="6402" width="14.7109375" style="240" customWidth="1"/>
    <col min="6403" max="6403" width="16.28515625" style="240" customWidth="1"/>
    <col min="6404" max="6404" width="23.7109375" style="240" customWidth="1"/>
    <col min="6405" max="6405" width="12.7109375" style="240" customWidth="1"/>
    <col min="6406" max="6406" width="12.42578125" style="240" customWidth="1"/>
    <col min="6407" max="6407" width="1.42578125" style="240" customWidth="1"/>
    <col min="6408" max="6408" width="14.7109375" style="240" customWidth="1"/>
    <col min="6409" max="6410" width="9.140625" style="240"/>
    <col min="6411" max="6411" width="11.5703125" style="240" customWidth="1"/>
    <col min="6412" max="6412" width="11.140625" style="240" customWidth="1"/>
    <col min="6413" max="6413" width="12.7109375" style="240" customWidth="1"/>
    <col min="6414" max="6414" width="1.28515625" style="240" customWidth="1"/>
    <col min="6415" max="6418" width="9.140625" style="240"/>
    <col min="6419" max="6421" width="0" style="240" hidden="1" customWidth="1"/>
    <col min="6422" max="6656" width="9.140625" style="240"/>
    <col min="6657" max="6657" width="0.85546875" style="240" customWidth="1"/>
    <col min="6658" max="6658" width="14.7109375" style="240" customWidth="1"/>
    <col min="6659" max="6659" width="16.28515625" style="240" customWidth="1"/>
    <col min="6660" max="6660" width="23.7109375" style="240" customWidth="1"/>
    <col min="6661" max="6661" width="12.7109375" style="240" customWidth="1"/>
    <col min="6662" max="6662" width="12.42578125" style="240" customWidth="1"/>
    <col min="6663" max="6663" width="1.42578125" style="240" customWidth="1"/>
    <col min="6664" max="6664" width="14.7109375" style="240" customWidth="1"/>
    <col min="6665" max="6666" width="9.140625" style="240"/>
    <col min="6667" max="6667" width="11.5703125" style="240" customWidth="1"/>
    <col min="6668" max="6668" width="11.140625" style="240" customWidth="1"/>
    <col min="6669" max="6669" width="12.7109375" style="240" customWidth="1"/>
    <col min="6670" max="6670" width="1.28515625" style="240" customWidth="1"/>
    <col min="6671" max="6674" width="9.140625" style="240"/>
    <col min="6675" max="6677" width="0" style="240" hidden="1" customWidth="1"/>
    <col min="6678" max="6912" width="9.140625" style="240"/>
    <col min="6913" max="6913" width="0.85546875" style="240" customWidth="1"/>
    <col min="6914" max="6914" width="14.7109375" style="240" customWidth="1"/>
    <col min="6915" max="6915" width="16.28515625" style="240" customWidth="1"/>
    <col min="6916" max="6916" width="23.7109375" style="240" customWidth="1"/>
    <col min="6917" max="6917" width="12.7109375" style="240" customWidth="1"/>
    <col min="6918" max="6918" width="12.42578125" style="240" customWidth="1"/>
    <col min="6919" max="6919" width="1.42578125" style="240" customWidth="1"/>
    <col min="6920" max="6920" width="14.7109375" style="240" customWidth="1"/>
    <col min="6921" max="6922" width="9.140625" style="240"/>
    <col min="6923" max="6923" width="11.5703125" style="240" customWidth="1"/>
    <col min="6924" max="6924" width="11.140625" style="240" customWidth="1"/>
    <col min="6925" max="6925" width="12.7109375" style="240" customWidth="1"/>
    <col min="6926" max="6926" width="1.28515625" style="240" customWidth="1"/>
    <col min="6927" max="6930" width="9.140625" style="240"/>
    <col min="6931" max="6933" width="0" style="240" hidden="1" customWidth="1"/>
    <col min="6934" max="7168" width="9.140625" style="240"/>
    <col min="7169" max="7169" width="0.85546875" style="240" customWidth="1"/>
    <col min="7170" max="7170" width="14.7109375" style="240" customWidth="1"/>
    <col min="7171" max="7171" width="16.28515625" style="240" customWidth="1"/>
    <col min="7172" max="7172" width="23.7109375" style="240" customWidth="1"/>
    <col min="7173" max="7173" width="12.7109375" style="240" customWidth="1"/>
    <col min="7174" max="7174" width="12.42578125" style="240" customWidth="1"/>
    <col min="7175" max="7175" width="1.42578125" style="240" customWidth="1"/>
    <col min="7176" max="7176" width="14.7109375" style="240" customWidth="1"/>
    <col min="7177" max="7178" width="9.140625" style="240"/>
    <col min="7179" max="7179" width="11.5703125" style="240" customWidth="1"/>
    <col min="7180" max="7180" width="11.140625" style="240" customWidth="1"/>
    <col min="7181" max="7181" width="12.7109375" style="240" customWidth="1"/>
    <col min="7182" max="7182" width="1.28515625" style="240" customWidth="1"/>
    <col min="7183" max="7186" width="9.140625" style="240"/>
    <col min="7187" max="7189" width="0" style="240" hidden="1" customWidth="1"/>
    <col min="7190" max="7424" width="9.140625" style="240"/>
    <col min="7425" max="7425" width="0.85546875" style="240" customWidth="1"/>
    <col min="7426" max="7426" width="14.7109375" style="240" customWidth="1"/>
    <col min="7427" max="7427" width="16.28515625" style="240" customWidth="1"/>
    <col min="7428" max="7428" width="23.7109375" style="240" customWidth="1"/>
    <col min="7429" max="7429" width="12.7109375" style="240" customWidth="1"/>
    <col min="7430" max="7430" width="12.42578125" style="240" customWidth="1"/>
    <col min="7431" max="7431" width="1.42578125" style="240" customWidth="1"/>
    <col min="7432" max="7432" width="14.7109375" style="240" customWidth="1"/>
    <col min="7433" max="7434" width="9.140625" style="240"/>
    <col min="7435" max="7435" width="11.5703125" style="240" customWidth="1"/>
    <col min="7436" max="7436" width="11.140625" style="240" customWidth="1"/>
    <col min="7437" max="7437" width="12.7109375" style="240" customWidth="1"/>
    <col min="7438" max="7438" width="1.28515625" style="240" customWidth="1"/>
    <col min="7439" max="7442" width="9.140625" style="240"/>
    <col min="7443" max="7445" width="0" style="240" hidden="1" customWidth="1"/>
    <col min="7446" max="7680" width="9.140625" style="240"/>
    <col min="7681" max="7681" width="0.85546875" style="240" customWidth="1"/>
    <col min="7682" max="7682" width="14.7109375" style="240" customWidth="1"/>
    <col min="7683" max="7683" width="16.28515625" style="240" customWidth="1"/>
    <col min="7684" max="7684" width="23.7109375" style="240" customWidth="1"/>
    <col min="7685" max="7685" width="12.7109375" style="240" customWidth="1"/>
    <col min="7686" max="7686" width="12.42578125" style="240" customWidth="1"/>
    <col min="7687" max="7687" width="1.42578125" style="240" customWidth="1"/>
    <col min="7688" max="7688" width="14.7109375" style="240" customWidth="1"/>
    <col min="7689" max="7690" width="9.140625" style="240"/>
    <col min="7691" max="7691" width="11.5703125" style="240" customWidth="1"/>
    <col min="7692" max="7692" width="11.140625" style="240" customWidth="1"/>
    <col min="7693" max="7693" width="12.7109375" style="240" customWidth="1"/>
    <col min="7694" max="7694" width="1.28515625" style="240" customWidth="1"/>
    <col min="7695" max="7698" width="9.140625" style="240"/>
    <col min="7699" max="7701" width="0" style="240" hidden="1" customWidth="1"/>
    <col min="7702" max="7936" width="9.140625" style="240"/>
    <col min="7937" max="7937" width="0.85546875" style="240" customWidth="1"/>
    <col min="7938" max="7938" width="14.7109375" style="240" customWidth="1"/>
    <col min="7939" max="7939" width="16.28515625" style="240" customWidth="1"/>
    <col min="7940" max="7940" width="23.7109375" style="240" customWidth="1"/>
    <col min="7941" max="7941" width="12.7109375" style="240" customWidth="1"/>
    <col min="7942" max="7942" width="12.42578125" style="240" customWidth="1"/>
    <col min="7943" max="7943" width="1.42578125" style="240" customWidth="1"/>
    <col min="7944" max="7944" width="14.7109375" style="240" customWidth="1"/>
    <col min="7945" max="7946" width="9.140625" style="240"/>
    <col min="7947" max="7947" width="11.5703125" style="240" customWidth="1"/>
    <col min="7948" max="7948" width="11.140625" style="240" customWidth="1"/>
    <col min="7949" max="7949" width="12.7109375" style="240" customWidth="1"/>
    <col min="7950" max="7950" width="1.28515625" style="240" customWidth="1"/>
    <col min="7951" max="7954" width="9.140625" style="240"/>
    <col min="7955" max="7957" width="0" style="240" hidden="1" customWidth="1"/>
    <col min="7958" max="8192" width="9.140625" style="240"/>
    <col min="8193" max="8193" width="0.85546875" style="240" customWidth="1"/>
    <col min="8194" max="8194" width="14.7109375" style="240" customWidth="1"/>
    <col min="8195" max="8195" width="16.28515625" style="240" customWidth="1"/>
    <col min="8196" max="8196" width="23.7109375" style="240" customWidth="1"/>
    <col min="8197" max="8197" width="12.7109375" style="240" customWidth="1"/>
    <col min="8198" max="8198" width="12.42578125" style="240" customWidth="1"/>
    <col min="8199" max="8199" width="1.42578125" style="240" customWidth="1"/>
    <col min="8200" max="8200" width="14.7109375" style="240" customWidth="1"/>
    <col min="8201" max="8202" width="9.140625" style="240"/>
    <col min="8203" max="8203" width="11.5703125" style="240" customWidth="1"/>
    <col min="8204" max="8204" width="11.140625" style="240" customWidth="1"/>
    <col min="8205" max="8205" width="12.7109375" style="240" customWidth="1"/>
    <col min="8206" max="8206" width="1.28515625" style="240" customWidth="1"/>
    <col min="8207" max="8210" width="9.140625" style="240"/>
    <col min="8211" max="8213" width="0" style="240" hidden="1" customWidth="1"/>
    <col min="8214" max="8448" width="9.140625" style="240"/>
    <col min="8449" max="8449" width="0.85546875" style="240" customWidth="1"/>
    <col min="8450" max="8450" width="14.7109375" style="240" customWidth="1"/>
    <col min="8451" max="8451" width="16.28515625" style="240" customWidth="1"/>
    <col min="8452" max="8452" width="23.7109375" style="240" customWidth="1"/>
    <col min="8453" max="8453" width="12.7109375" style="240" customWidth="1"/>
    <col min="8454" max="8454" width="12.42578125" style="240" customWidth="1"/>
    <col min="8455" max="8455" width="1.42578125" style="240" customWidth="1"/>
    <col min="8456" max="8456" width="14.7109375" style="240" customWidth="1"/>
    <col min="8457" max="8458" width="9.140625" style="240"/>
    <col min="8459" max="8459" width="11.5703125" style="240" customWidth="1"/>
    <col min="8460" max="8460" width="11.140625" style="240" customWidth="1"/>
    <col min="8461" max="8461" width="12.7109375" style="240" customWidth="1"/>
    <col min="8462" max="8462" width="1.28515625" style="240" customWidth="1"/>
    <col min="8463" max="8466" width="9.140625" style="240"/>
    <col min="8467" max="8469" width="0" style="240" hidden="1" customWidth="1"/>
    <col min="8470" max="8704" width="9.140625" style="240"/>
    <col min="8705" max="8705" width="0.85546875" style="240" customWidth="1"/>
    <col min="8706" max="8706" width="14.7109375" style="240" customWidth="1"/>
    <col min="8707" max="8707" width="16.28515625" style="240" customWidth="1"/>
    <col min="8708" max="8708" width="23.7109375" style="240" customWidth="1"/>
    <col min="8709" max="8709" width="12.7109375" style="240" customWidth="1"/>
    <col min="8710" max="8710" width="12.42578125" style="240" customWidth="1"/>
    <col min="8711" max="8711" width="1.42578125" style="240" customWidth="1"/>
    <col min="8712" max="8712" width="14.7109375" style="240" customWidth="1"/>
    <col min="8713" max="8714" width="9.140625" style="240"/>
    <col min="8715" max="8715" width="11.5703125" style="240" customWidth="1"/>
    <col min="8716" max="8716" width="11.140625" style="240" customWidth="1"/>
    <col min="8717" max="8717" width="12.7109375" style="240" customWidth="1"/>
    <col min="8718" max="8718" width="1.28515625" style="240" customWidth="1"/>
    <col min="8719" max="8722" width="9.140625" style="240"/>
    <col min="8723" max="8725" width="0" style="240" hidden="1" customWidth="1"/>
    <col min="8726" max="8960" width="9.140625" style="240"/>
    <col min="8961" max="8961" width="0.85546875" style="240" customWidth="1"/>
    <col min="8962" max="8962" width="14.7109375" style="240" customWidth="1"/>
    <col min="8963" max="8963" width="16.28515625" style="240" customWidth="1"/>
    <col min="8964" max="8964" width="23.7109375" style="240" customWidth="1"/>
    <col min="8965" max="8965" width="12.7109375" style="240" customWidth="1"/>
    <col min="8966" max="8966" width="12.42578125" style="240" customWidth="1"/>
    <col min="8967" max="8967" width="1.42578125" style="240" customWidth="1"/>
    <col min="8968" max="8968" width="14.7109375" style="240" customWidth="1"/>
    <col min="8969" max="8970" width="9.140625" style="240"/>
    <col min="8971" max="8971" width="11.5703125" style="240" customWidth="1"/>
    <col min="8972" max="8972" width="11.140625" style="240" customWidth="1"/>
    <col min="8973" max="8973" width="12.7109375" style="240" customWidth="1"/>
    <col min="8974" max="8974" width="1.28515625" style="240" customWidth="1"/>
    <col min="8975" max="8978" width="9.140625" style="240"/>
    <col min="8979" max="8981" width="0" style="240" hidden="1" customWidth="1"/>
    <col min="8982" max="9216" width="9.140625" style="240"/>
    <col min="9217" max="9217" width="0.85546875" style="240" customWidth="1"/>
    <col min="9218" max="9218" width="14.7109375" style="240" customWidth="1"/>
    <col min="9219" max="9219" width="16.28515625" style="240" customWidth="1"/>
    <col min="9220" max="9220" width="23.7109375" style="240" customWidth="1"/>
    <col min="9221" max="9221" width="12.7109375" style="240" customWidth="1"/>
    <col min="9222" max="9222" width="12.42578125" style="240" customWidth="1"/>
    <col min="9223" max="9223" width="1.42578125" style="240" customWidth="1"/>
    <col min="9224" max="9224" width="14.7109375" style="240" customWidth="1"/>
    <col min="9225" max="9226" width="9.140625" style="240"/>
    <col min="9227" max="9227" width="11.5703125" style="240" customWidth="1"/>
    <col min="9228" max="9228" width="11.140625" style="240" customWidth="1"/>
    <col min="9229" max="9229" width="12.7109375" style="240" customWidth="1"/>
    <col min="9230" max="9230" width="1.28515625" style="240" customWidth="1"/>
    <col min="9231" max="9234" width="9.140625" style="240"/>
    <col min="9235" max="9237" width="0" style="240" hidden="1" customWidth="1"/>
    <col min="9238" max="9472" width="9.140625" style="240"/>
    <col min="9473" max="9473" width="0.85546875" style="240" customWidth="1"/>
    <col min="9474" max="9474" width="14.7109375" style="240" customWidth="1"/>
    <col min="9475" max="9475" width="16.28515625" style="240" customWidth="1"/>
    <col min="9476" max="9476" width="23.7109375" style="240" customWidth="1"/>
    <col min="9477" max="9477" width="12.7109375" style="240" customWidth="1"/>
    <col min="9478" max="9478" width="12.42578125" style="240" customWidth="1"/>
    <col min="9479" max="9479" width="1.42578125" style="240" customWidth="1"/>
    <col min="9480" max="9480" width="14.7109375" style="240" customWidth="1"/>
    <col min="9481" max="9482" width="9.140625" style="240"/>
    <col min="9483" max="9483" width="11.5703125" style="240" customWidth="1"/>
    <col min="9484" max="9484" width="11.140625" style="240" customWidth="1"/>
    <col min="9485" max="9485" width="12.7109375" style="240" customWidth="1"/>
    <col min="9486" max="9486" width="1.28515625" style="240" customWidth="1"/>
    <col min="9487" max="9490" width="9.140625" style="240"/>
    <col min="9491" max="9493" width="0" style="240" hidden="1" customWidth="1"/>
    <col min="9494" max="9728" width="9.140625" style="240"/>
    <col min="9729" max="9729" width="0.85546875" style="240" customWidth="1"/>
    <col min="9730" max="9730" width="14.7109375" style="240" customWidth="1"/>
    <col min="9731" max="9731" width="16.28515625" style="240" customWidth="1"/>
    <col min="9732" max="9732" width="23.7109375" style="240" customWidth="1"/>
    <col min="9733" max="9733" width="12.7109375" style="240" customWidth="1"/>
    <col min="9734" max="9734" width="12.42578125" style="240" customWidth="1"/>
    <col min="9735" max="9735" width="1.42578125" style="240" customWidth="1"/>
    <col min="9736" max="9736" width="14.7109375" style="240" customWidth="1"/>
    <col min="9737" max="9738" width="9.140625" style="240"/>
    <col min="9739" max="9739" width="11.5703125" style="240" customWidth="1"/>
    <col min="9740" max="9740" width="11.140625" style="240" customWidth="1"/>
    <col min="9741" max="9741" width="12.7109375" style="240" customWidth="1"/>
    <col min="9742" max="9742" width="1.28515625" style="240" customWidth="1"/>
    <col min="9743" max="9746" width="9.140625" style="240"/>
    <col min="9747" max="9749" width="0" style="240" hidden="1" customWidth="1"/>
    <col min="9750" max="9984" width="9.140625" style="240"/>
    <col min="9985" max="9985" width="0.85546875" style="240" customWidth="1"/>
    <col min="9986" max="9986" width="14.7109375" style="240" customWidth="1"/>
    <col min="9987" max="9987" width="16.28515625" style="240" customWidth="1"/>
    <col min="9988" max="9988" width="23.7109375" style="240" customWidth="1"/>
    <col min="9989" max="9989" width="12.7109375" style="240" customWidth="1"/>
    <col min="9990" max="9990" width="12.42578125" style="240" customWidth="1"/>
    <col min="9991" max="9991" width="1.42578125" style="240" customWidth="1"/>
    <col min="9992" max="9992" width="14.7109375" style="240" customWidth="1"/>
    <col min="9993" max="9994" width="9.140625" style="240"/>
    <col min="9995" max="9995" width="11.5703125" style="240" customWidth="1"/>
    <col min="9996" max="9996" width="11.140625" style="240" customWidth="1"/>
    <col min="9997" max="9997" width="12.7109375" style="240" customWidth="1"/>
    <col min="9998" max="9998" width="1.28515625" style="240" customWidth="1"/>
    <col min="9999" max="10002" width="9.140625" style="240"/>
    <col min="10003" max="10005" width="0" style="240" hidden="1" customWidth="1"/>
    <col min="10006" max="10240" width="9.140625" style="240"/>
    <col min="10241" max="10241" width="0.85546875" style="240" customWidth="1"/>
    <col min="10242" max="10242" width="14.7109375" style="240" customWidth="1"/>
    <col min="10243" max="10243" width="16.28515625" style="240" customWidth="1"/>
    <col min="10244" max="10244" width="23.7109375" style="240" customWidth="1"/>
    <col min="10245" max="10245" width="12.7109375" style="240" customWidth="1"/>
    <col min="10246" max="10246" width="12.42578125" style="240" customWidth="1"/>
    <col min="10247" max="10247" width="1.42578125" style="240" customWidth="1"/>
    <col min="10248" max="10248" width="14.7109375" style="240" customWidth="1"/>
    <col min="10249" max="10250" width="9.140625" style="240"/>
    <col min="10251" max="10251" width="11.5703125" style="240" customWidth="1"/>
    <col min="10252" max="10252" width="11.140625" style="240" customWidth="1"/>
    <col min="10253" max="10253" width="12.7109375" style="240" customWidth="1"/>
    <col min="10254" max="10254" width="1.28515625" style="240" customWidth="1"/>
    <col min="10255" max="10258" width="9.140625" style="240"/>
    <col min="10259" max="10261" width="0" style="240" hidden="1" customWidth="1"/>
    <col min="10262" max="10496" width="9.140625" style="240"/>
    <col min="10497" max="10497" width="0.85546875" style="240" customWidth="1"/>
    <col min="10498" max="10498" width="14.7109375" style="240" customWidth="1"/>
    <col min="10499" max="10499" width="16.28515625" style="240" customWidth="1"/>
    <col min="10500" max="10500" width="23.7109375" style="240" customWidth="1"/>
    <col min="10501" max="10501" width="12.7109375" style="240" customWidth="1"/>
    <col min="10502" max="10502" width="12.42578125" style="240" customWidth="1"/>
    <col min="10503" max="10503" width="1.42578125" style="240" customWidth="1"/>
    <col min="10504" max="10504" width="14.7109375" style="240" customWidth="1"/>
    <col min="10505" max="10506" width="9.140625" style="240"/>
    <col min="10507" max="10507" width="11.5703125" style="240" customWidth="1"/>
    <col min="10508" max="10508" width="11.140625" style="240" customWidth="1"/>
    <col min="10509" max="10509" width="12.7109375" style="240" customWidth="1"/>
    <col min="10510" max="10510" width="1.28515625" style="240" customWidth="1"/>
    <col min="10511" max="10514" width="9.140625" style="240"/>
    <col min="10515" max="10517" width="0" style="240" hidden="1" customWidth="1"/>
    <col min="10518" max="10752" width="9.140625" style="240"/>
    <col min="10753" max="10753" width="0.85546875" style="240" customWidth="1"/>
    <col min="10754" max="10754" width="14.7109375" style="240" customWidth="1"/>
    <col min="10755" max="10755" width="16.28515625" style="240" customWidth="1"/>
    <col min="10756" max="10756" width="23.7109375" style="240" customWidth="1"/>
    <col min="10757" max="10757" width="12.7109375" style="240" customWidth="1"/>
    <col min="10758" max="10758" width="12.42578125" style="240" customWidth="1"/>
    <col min="10759" max="10759" width="1.42578125" style="240" customWidth="1"/>
    <col min="10760" max="10760" width="14.7109375" style="240" customWidth="1"/>
    <col min="10761" max="10762" width="9.140625" style="240"/>
    <col min="10763" max="10763" width="11.5703125" style="240" customWidth="1"/>
    <col min="10764" max="10764" width="11.140625" style="240" customWidth="1"/>
    <col min="10765" max="10765" width="12.7109375" style="240" customWidth="1"/>
    <col min="10766" max="10766" width="1.28515625" style="240" customWidth="1"/>
    <col min="10767" max="10770" width="9.140625" style="240"/>
    <col min="10771" max="10773" width="0" style="240" hidden="1" customWidth="1"/>
    <col min="10774" max="11008" width="9.140625" style="240"/>
    <col min="11009" max="11009" width="0.85546875" style="240" customWidth="1"/>
    <col min="11010" max="11010" width="14.7109375" style="240" customWidth="1"/>
    <col min="11011" max="11011" width="16.28515625" style="240" customWidth="1"/>
    <col min="11012" max="11012" width="23.7109375" style="240" customWidth="1"/>
    <col min="11013" max="11013" width="12.7109375" style="240" customWidth="1"/>
    <col min="11014" max="11014" width="12.42578125" style="240" customWidth="1"/>
    <col min="11015" max="11015" width="1.42578125" style="240" customWidth="1"/>
    <col min="11016" max="11016" width="14.7109375" style="240" customWidth="1"/>
    <col min="11017" max="11018" width="9.140625" style="240"/>
    <col min="11019" max="11019" width="11.5703125" style="240" customWidth="1"/>
    <col min="11020" max="11020" width="11.140625" style="240" customWidth="1"/>
    <col min="11021" max="11021" width="12.7109375" style="240" customWidth="1"/>
    <col min="11022" max="11022" width="1.28515625" style="240" customWidth="1"/>
    <col min="11023" max="11026" width="9.140625" style="240"/>
    <col min="11027" max="11029" width="0" style="240" hidden="1" customWidth="1"/>
    <col min="11030" max="11264" width="9.140625" style="240"/>
    <col min="11265" max="11265" width="0.85546875" style="240" customWidth="1"/>
    <col min="11266" max="11266" width="14.7109375" style="240" customWidth="1"/>
    <col min="11267" max="11267" width="16.28515625" style="240" customWidth="1"/>
    <col min="11268" max="11268" width="23.7109375" style="240" customWidth="1"/>
    <col min="11269" max="11269" width="12.7109375" style="240" customWidth="1"/>
    <col min="11270" max="11270" width="12.42578125" style="240" customWidth="1"/>
    <col min="11271" max="11271" width="1.42578125" style="240" customWidth="1"/>
    <col min="11272" max="11272" width="14.7109375" style="240" customWidth="1"/>
    <col min="11273" max="11274" width="9.140625" style="240"/>
    <col min="11275" max="11275" width="11.5703125" style="240" customWidth="1"/>
    <col min="11276" max="11276" width="11.140625" style="240" customWidth="1"/>
    <col min="11277" max="11277" width="12.7109375" style="240" customWidth="1"/>
    <col min="11278" max="11278" width="1.28515625" style="240" customWidth="1"/>
    <col min="11279" max="11282" width="9.140625" style="240"/>
    <col min="11283" max="11285" width="0" style="240" hidden="1" customWidth="1"/>
    <col min="11286" max="11520" width="9.140625" style="240"/>
    <col min="11521" max="11521" width="0.85546875" style="240" customWidth="1"/>
    <col min="11522" max="11522" width="14.7109375" style="240" customWidth="1"/>
    <col min="11523" max="11523" width="16.28515625" style="240" customWidth="1"/>
    <col min="11524" max="11524" width="23.7109375" style="240" customWidth="1"/>
    <col min="11525" max="11525" width="12.7109375" style="240" customWidth="1"/>
    <col min="11526" max="11526" width="12.42578125" style="240" customWidth="1"/>
    <col min="11527" max="11527" width="1.42578125" style="240" customWidth="1"/>
    <col min="11528" max="11528" width="14.7109375" style="240" customWidth="1"/>
    <col min="11529" max="11530" width="9.140625" style="240"/>
    <col min="11531" max="11531" width="11.5703125" style="240" customWidth="1"/>
    <col min="11532" max="11532" width="11.140625" style="240" customWidth="1"/>
    <col min="11533" max="11533" width="12.7109375" style="240" customWidth="1"/>
    <col min="11534" max="11534" width="1.28515625" style="240" customWidth="1"/>
    <col min="11535" max="11538" width="9.140625" style="240"/>
    <col min="11539" max="11541" width="0" style="240" hidden="1" customWidth="1"/>
    <col min="11542" max="11776" width="9.140625" style="240"/>
    <col min="11777" max="11777" width="0.85546875" style="240" customWidth="1"/>
    <col min="11778" max="11778" width="14.7109375" style="240" customWidth="1"/>
    <col min="11779" max="11779" width="16.28515625" style="240" customWidth="1"/>
    <col min="11780" max="11780" width="23.7109375" style="240" customWidth="1"/>
    <col min="11781" max="11781" width="12.7109375" style="240" customWidth="1"/>
    <col min="11782" max="11782" width="12.42578125" style="240" customWidth="1"/>
    <col min="11783" max="11783" width="1.42578125" style="240" customWidth="1"/>
    <col min="11784" max="11784" width="14.7109375" style="240" customWidth="1"/>
    <col min="11785" max="11786" width="9.140625" style="240"/>
    <col min="11787" max="11787" width="11.5703125" style="240" customWidth="1"/>
    <col min="11788" max="11788" width="11.140625" style="240" customWidth="1"/>
    <col min="11789" max="11789" width="12.7109375" style="240" customWidth="1"/>
    <col min="11790" max="11790" width="1.28515625" style="240" customWidth="1"/>
    <col min="11791" max="11794" width="9.140625" style="240"/>
    <col min="11795" max="11797" width="0" style="240" hidden="1" customWidth="1"/>
    <col min="11798" max="12032" width="9.140625" style="240"/>
    <col min="12033" max="12033" width="0.85546875" style="240" customWidth="1"/>
    <col min="12034" max="12034" width="14.7109375" style="240" customWidth="1"/>
    <col min="12035" max="12035" width="16.28515625" style="240" customWidth="1"/>
    <col min="12036" max="12036" width="23.7109375" style="240" customWidth="1"/>
    <col min="12037" max="12037" width="12.7109375" style="240" customWidth="1"/>
    <col min="12038" max="12038" width="12.42578125" style="240" customWidth="1"/>
    <col min="12039" max="12039" width="1.42578125" style="240" customWidth="1"/>
    <col min="12040" max="12040" width="14.7109375" style="240" customWidth="1"/>
    <col min="12041" max="12042" width="9.140625" style="240"/>
    <col min="12043" max="12043" width="11.5703125" style="240" customWidth="1"/>
    <col min="12044" max="12044" width="11.140625" style="240" customWidth="1"/>
    <col min="12045" max="12045" width="12.7109375" style="240" customWidth="1"/>
    <col min="12046" max="12046" width="1.28515625" style="240" customWidth="1"/>
    <col min="12047" max="12050" width="9.140625" style="240"/>
    <col min="12051" max="12053" width="0" style="240" hidden="1" customWidth="1"/>
    <col min="12054" max="12288" width="9.140625" style="240"/>
    <col min="12289" max="12289" width="0.85546875" style="240" customWidth="1"/>
    <col min="12290" max="12290" width="14.7109375" style="240" customWidth="1"/>
    <col min="12291" max="12291" width="16.28515625" style="240" customWidth="1"/>
    <col min="12292" max="12292" width="23.7109375" style="240" customWidth="1"/>
    <col min="12293" max="12293" width="12.7109375" style="240" customWidth="1"/>
    <col min="12294" max="12294" width="12.42578125" style="240" customWidth="1"/>
    <col min="12295" max="12295" width="1.42578125" style="240" customWidth="1"/>
    <col min="12296" max="12296" width="14.7109375" style="240" customWidth="1"/>
    <col min="12297" max="12298" width="9.140625" style="240"/>
    <col min="12299" max="12299" width="11.5703125" style="240" customWidth="1"/>
    <col min="12300" max="12300" width="11.140625" style="240" customWidth="1"/>
    <col min="12301" max="12301" width="12.7109375" style="240" customWidth="1"/>
    <col min="12302" max="12302" width="1.28515625" style="240" customWidth="1"/>
    <col min="12303" max="12306" width="9.140625" style="240"/>
    <col min="12307" max="12309" width="0" style="240" hidden="1" customWidth="1"/>
    <col min="12310" max="12544" width="9.140625" style="240"/>
    <col min="12545" max="12545" width="0.85546875" style="240" customWidth="1"/>
    <col min="12546" max="12546" width="14.7109375" style="240" customWidth="1"/>
    <col min="12547" max="12547" width="16.28515625" style="240" customWidth="1"/>
    <col min="12548" max="12548" width="23.7109375" style="240" customWidth="1"/>
    <col min="12549" max="12549" width="12.7109375" style="240" customWidth="1"/>
    <col min="12550" max="12550" width="12.42578125" style="240" customWidth="1"/>
    <col min="12551" max="12551" width="1.42578125" style="240" customWidth="1"/>
    <col min="12552" max="12552" width="14.7109375" style="240" customWidth="1"/>
    <col min="12553" max="12554" width="9.140625" style="240"/>
    <col min="12555" max="12555" width="11.5703125" style="240" customWidth="1"/>
    <col min="12556" max="12556" width="11.140625" style="240" customWidth="1"/>
    <col min="12557" max="12557" width="12.7109375" style="240" customWidth="1"/>
    <col min="12558" max="12558" width="1.28515625" style="240" customWidth="1"/>
    <col min="12559" max="12562" width="9.140625" style="240"/>
    <col min="12563" max="12565" width="0" style="240" hidden="1" customWidth="1"/>
    <col min="12566" max="12800" width="9.140625" style="240"/>
    <col min="12801" max="12801" width="0.85546875" style="240" customWidth="1"/>
    <col min="12802" max="12802" width="14.7109375" style="240" customWidth="1"/>
    <col min="12803" max="12803" width="16.28515625" style="240" customWidth="1"/>
    <col min="12804" max="12804" width="23.7109375" style="240" customWidth="1"/>
    <col min="12805" max="12805" width="12.7109375" style="240" customWidth="1"/>
    <col min="12806" max="12806" width="12.42578125" style="240" customWidth="1"/>
    <col min="12807" max="12807" width="1.42578125" style="240" customWidth="1"/>
    <col min="12808" max="12808" width="14.7109375" style="240" customWidth="1"/>
    <col min="12809" max="12810" width="9.140625" style="240"/>
    <col min="12811" max="12811" width="11.5703125" style="240" customWidth="1"/>
    <col min="12812" max="12812" width="11.140625" style="240" customWidth="1"/>
    <col min="12813" max="12813" width="12.7109375" style="240" customWidth="1"/>
    <col min="12814" max="12814" width="1.28515625" style="240" customWidth="1"/>
    <col min="12815" max="12818" width="9.140625" style="240"/>
    <col min="12819" max="12821" width="0" style="240" hidden="1" customWidth="1"/>
    <col min="12822" max="13056" width="9.140625" style="240"/>
    <col min="13057" max="13057" width="0.85546875" style="240" customWidth="1"/>
    <col min="13058" max="13058" width="14.7109375" style="240" customWidth="1"/>
    <col min="13059" max="13059" width="16.28515625" style="240" customWidth="1"/>
    <col min="13060" max="13060" width="23.7109375" style="240" customWidth="1"/>
    <col min="13061" max="13061" width="12.7109375" style="240" customWidth="1"/>
    <col min="13062" max="13062" width="12.42578125" style="240" customWidth="1"/>
    <col min="13063" max="13063" width="1.42578125" style="240" customWidth="1"/>
    <col min="13064" max="13064" width="14.7109375" style="240" customWidth="1"/>
    <col min="13065" max="13066" width="9.140625" style="240"/>
    <col min="13067" max="13067" width="11.5703125" style="240" customWidth="1"/>
    <col min="13068" max="13068" width="11.140625" style="240" customWidth="1"/>
    <col min="13069" max="13069" width="12.7109375" style="240" customWidth="1"/>
    <col min="13070" max="13070" width="1.28515625" style="240" customWidth="1"/>
    <col min="13071" max="13074" width="9.140625" style="240"/>
    <col min="13075" max="13077" width="0" style="240" hidden="1" customWidth="1"/>
    <col min="13078" max="13312" width="9.140625" style="240"/>
    <col min="13313" max="13313" width="0.85546875" style="240" customWidth="1"/>
    <col min="13314" max="13314" width="14.7109375" style="240" customWidth="1"/>
    <col min="13315" max="13315" width="16.28515625" style="240" customWidth="1"/>
    <col min="13316" max="13316" width="23.7109375" style="240" customWidth="1"/>
    <col min="13317" max="13317" width="12.7109375" style="240" customWidth="1"/>
    <col min="13318" max="13318" width="12.42578125" style="240" customWidth="1"/>
    <col min="13319" max="13319" width="1.42578125" style="240" customWidth="1"/>
    <col min="13320" max="13320" width="14.7109375" style="240" customWidth="1"/>
    <col min="13321" max="13322" width="9.140625" style="240"/>
    <col min="13323" max="13323" width="11.5703125" style="240" customWidth="1"/>
    <col min="13324" max="13324" width="11.140625" style="240" customWidth="1"/>
    <col min="13325" max="13325" width="12.7109375" style="240" customWidth="1"/>
    <col min="13326" max="13326" width="1.28515625" style="240" customWidth="1"/>
    <col min="13327" max="13330" width="9.140625" style="240"/>
    <col min="13331" max="13333" width="0" style="240" hidden="1" customWidth="1"/>
    <col min="13334" max="13568" width="9.140625" style="240"/>
    <col min="13569" max="13569" width="0.85546875" style="240" customWidth="1"/>
    <col min="13570" max="13570" width="14.7109375" style="240" customWidth="1"/>
    <col min="13571" max="13571" width="16.28515625" style="240" customWidth="1"/>
    <col min="13572" max="13572" width="23.7109375" style="240" customWidth="1"/>
    <col min="13573" max="13573" width="12.7109375" style="240" customWidth="1"/>
    <col min="13574" max="13574" width="12.42578125" style="240" customWidth="1"/>
    <col min="13575" max="13575" width="1.42578125" style="240" customWidth="1"/>
    <col min="13576" max="13576" width="14.7109375" style="240" customWidth="1"/>
    <col min="13577" max="13578" width="9.140625" style="240"/>
    <col min="13579" max="13579" width="11.5703125" style="240" customWidth="1"/>
    <col min="13580" max="13580" width="11.140625" style="240" customWidth="1"/>
    <col min="13581" max="13581" width="12.7109375" style="240" customWidth="1"/>
    <col min="13582" max="13582" width="1.28515625" style="240" customWidth="1"/>
    <col min="13583" max="13586" width="9.140625" style="240"/>
    <col min="13587" max="13589" width="0" style="240" hidden="1" customWidth="1"/>
    <col min="13590" max="13824" width="9.140625" style="240"/>
    <col min="13825" max="13825" width="0.85546875" style="240" customWidth="1"/>
    <col min="13826" max="13826" width="14.7109375" style="240" customWidth="1"/>
    <col min="13827" max="13827" width="16.28515625" style="240" customWidth="1"/>
    <col min="13828" max="13828" width="23.7109375" style="240" customWidth="1"/>
    <col min="13829" max="13829" width="12.7109375" style="240" customWidth="1"/>
    <col min="13830" max="13830" width="12.42578125" style="240" customWidth="1"/>
    <col min="13831" max="13831" width="1.42578125" style="240" customWidth="1"/>
    <col min="13832" max="13832" width="14.7109375" style="240" customWidth="1"/>
    <col min="13833" max="13834" width="9.140625" style="240"/>
    <col min="13835" max="13835" width="11.5703125" style="240" customWidth="1"/>
    <col min="13836" max="13836" width="11.140625" style="240" customWidth="1"/>
    <col min="13837" max="13837" width="12.7109375" style="240" customWidth="1"/>
    <col min="13838" max="13838" width="1.28515625" style="240" customWidth="1"/>
    <col min="13839" max="13842" width="9.140625" style="240"/>
    <col min="13843" max="13845" width="0" style="240" hidden="1" customWidth="1"/>
    <col min="13846" max="14080" width="9.140625" style="240"/>
    <col min="14081" max="14081" width="0.85546875" style="240" customWidth="1"/>
    <col min="14082" max="14082" width="14.7109375" style="240" customWidth="1"/>
    <col min="14083" max="14083" width="16.28515625" style="240" customWidth="1"/>
    <col min="14084" max="14084" width="23.7109375" style="240" customWidth="1"/>
    <col min="14085" max="14085" width="12.7109375" style="240" customWidth="1"/>
    <col min="14086" max="14086" width="12.42578125" style="240" customWidth="1"/>
    <col min="14087" max="14087" width="1.42578125" style="240" customWidth="1"/>
    <col min="14088" max="14088" width="14.7109375" style="240" customWidth="1"/>
    <col min="14089" max="14090" width="9.140625" style="240"/>
    <col min="14091" max="14091" width="11.5703125" style="240" customWidth="1"/>
    <col min="14092" max="14092" width="11.140625" style="240" customWidth="1"/>
    <col min="14093" max="14093" width="12.7109375" style="240" customWidth="1"/>
    <col min="14094" max="14094" width="1.28515625" style="240" customWidth="1"/>
    <col min="14095" max="14098" width="9.140625" style="240"/>
    <col min="14099" max="14101" width="0" style="240" hidden="1" customWidth="1"/>
    <col min="14102" max="14336" width="9.140625" style="240"/>
    <col min="14337" max="14337" width="0.85546875" style="240" customWidth="1"/>
    <col min="14338" max="14338" width="14.7109375" style="240" customWidth="1"/>
    <col min="14339" max="14339" width="16.28515625" style="240" customWidth="1"/>
    <col min="14340" max="14340" width="23.7109375" style="240" customWidth="1"/>
    <col min="14341" max="14341" width="12.7109375" style="240" customWidth="1"/>
    <col min="14342" max="14342" width="12.42578125" style="240" customWidth="1"/>
    <col min="14343" max="14343" width="1.42578125" style="240" customWidth="1"/>
    <col min="14344" max="14344" width="14.7109375" style="240" customWidth="1"/>
    <col min="14345" max="14346" width="9.140625" style="240"/>
    <col min="14347" max="14347" width="11.5703125" style="240" customWidth="1"/>
    <col min="14348" max="14348" width="11.140625" style="240" customWidth="1"/>
    <col min="14349" max="14349" width="12.7109375" style="240" customWidth="1"/>
    <col min="14350" max="14350" width="1.28515625" style="240" customWidth="1"/>
    <col min="14351" max="14354" width="9.140625" style="240"/>
    <col min="14355" max="14357" width="0" style="240" hidden="1" customWidth="1"/>
    <col min="14358" max="14592" width="9.140625" style="240"/>
    <col min="14593" max="14593" width="0.85546875" style="240" customWidth="1"/>
    <col min="14594" max="14594" width="14.7109375" style="240" customWidth="1"/>
    <col min="14595" max="14595" width="16.28515625" style="240" customWidth="1"/>
    <col min="14596" max="14596" width="23.7109375" style="240" customWidth="1"/>
    <col min="14597" max="14597" width="12.7109375" style="240" customWidth="1"/>
    <col min="14598" max="14598" width="12.42578125" style="240" customWidth="1"/>
    <col min="14599" max="14599" width="1.42578125" style="240" customWidth="1"/>
    <col min="14600" max="14600" width="14.7109375" style="240" customWidth="1"/>
    <col min="14601" max="14602" width="9.140625" style="240"/>
    <col min="14603" max="14603" width="11.5703125" style="240" customWidth="1"/>
    <col min="14604" max="14604" width="11.140625" style="240" customWidth="1"/>
    <col min="14605" max="14605" width="12.7109375" style="240" customWidth="1"/>
    <col min="14606" max="14606" width="1.28515625" style="240" customWidth="1"/>
    <col min="14607" max="14610" width="9.140625" style="240"/>
    <col min="14611" max="14613" width="0" style="240" hidden="1" customWidth="1"/>
    <col min="14614" max="14848" width="9.140625" style="240"/>
    <col min="14849" max="14849" width="0.85546875" style="240" customWidth="1"/>
    <col min="14850" max="14850" width="14.7109375" style="240" customWidth="1"/>
    <col min="14851" max="14851" width="16.28515625" style="240" customWidth="1"/>
    <col min="14852" max="14852" width="23.7109375" style="240" customWidth="1"/>
    <col min="14853" max="14853" width="12.7109375" style="240" customWidth="1"/>
    <col min="14854" max="14854" width="12.42578125" style="240" customWidth="1"/>
    <col min="14855" max="14855" width="1.42578125" style="240" customWidth="1"/>
    <col min="14856" max="14856" width="14.7109375" style="240" customWidth="1"/>
    <col min="14857" max="14858" width="9.140625" style="240"/>
    <col min="14859" max="14859" width="11.5703125" style="240" customWidth="1"/>
    <col min="14860" max="14860" width="11.140625" style="240" customWidth="1"/>
    <col min="14861" max="14861" width="12.7109375" style="240" customWidth="1"/>
    <col min="14862" max="14862" width="1.28515625" style="240" customWidth="1"/>
    <col min="14863" max="14866" width="9.140625" style="240"/>
    <col min="14867" max="14869" width="0" style="240" hidden="1" customWidth="1"/>
    <col min="14870" max="15104" width="9.140625" style="240"/>
    <col min="15105" max="15105" width="0.85546875" style="240" customWidth="1"/>
    <col min="15106" max="15106" width="14.7109375" style="240" customWidth="1"/>
    <col min="15107" max="15107" width="16.28515625" style="240" customWidth="1"/>
    <col min="15108" max="15108" width="23.7109375" style="240" customWidth="1"/>
    <col min="15109" max="15109" width="12.7109375" style="240" customWidth="1"/>
    <col min="15110" max="15110" width="12.42578125" style="240" customWidth="1"/>
    <col min="15111" max="15111" width="1.42578125" style="240" customWidth="1"/>
    <col min="15112" max="15112" width="14.7109375" style="240" customWidth="1"/>
    <col min="15113" max="15114" width="9.140625" style="240"/>
    <col min="15115" max="15115" width="11.5703125" style="240" customWidth="1"/>
    <col min="15116" max="15116" width="11.140625" style="240" customWidth="1"/>
    <col min="15117" max="15117" width="12.7109375" style="240" customWidth="1"/>
    <col min="15118" max="15118" width="1.28515625" style="240" customWidth="1"/>
    <col min="15119" max="15122" width="9.140625" style="240"/>
    <col min="15123" max="15125" width="0" style="240" hidden="1" customWidth="1"/>
    <col min="15126" max="15360" width="9.140625" style="240"/>
    <col min="15361" max="15361" width="0.85546875" style="240" customWidth="1"/>
    <col min="15362" max="15362" width="14.7109375" style="240" customWidth="1"/>
    <col min="15363" max="15363" width="16.28515625" style="240" customWidth="1"/>
    <col min="15364" max="15364" width="23.7109375" style="240" customWidth="1"/>
    <col min="15365" max="15365" width="12.7109375" style="240" customWidth="1"/>
    <col min="15366" max="15366" width="12.42578125" style="240" customWidth="1"/>
    <col min="15367" max="15367" width="1.42578125" style="240" customWidth="1"/>
    <col min="15368" max="15368" width="14.7109375" style="240" customWidth="1"/>
    <col min="15369" max="15370" width="9.140625" style="240"/>
    <col min="15371" max="15371" width="11.5703125" style="240" customWidth="1"/>
    <col min="15372" max="15372" width="11.140625" style="240" customWidth="1"/>
    <col min="15373" max="15373" width="12.7109375" style="240" customWidth="1"/>
    <col min="15374" max="15374" width="1.28515625" style="240" customWidth="1"/>
    <col min="15375" max="15378" width="9.140625" style="240"/>
    <col min="15379" max="15381" width="0" style="240" hidden="1" customWidth="1"/>
    <col min="15382" max="15616" width="9.140625" style="240"/>
    <col min="15617" max="15617" width="0.85546875" style="240" customWidth="1"/>
    <col min="15618" max="15618" width="14.7109375" style="240" customWidth="1"/>
    <col min="15619" max="15619" width="16.28515625" style="240" customWidth="1"/>
    <col min="15620" max="15620" width="23.7109375" style="240" customWidth="1"/>
    <col min="15621" max="15621" width="12.7109375" style="240" customWidth="1"/>
    <col min="15622" max="15622" width="12.42578125" style="240" customWidth="1"/>
    <col min="15623" max="15623" width="1.42578125" style="240" customWidth="1"/>
    <col min="15624" max="15624" width="14.7109375" style="240" customWidth="1"/>
    <col min="15625" max="15626" width="9.140625" style="240"/>
    <col min="15627" max="15627" width="11.5703125" style="240" customWidth="1"/>
    <col min="15628" max="15628" width="11.140625" style="240" customWidth="1"/>
    <col min="15629" max="15629" width="12.7109375" style="240" customWidth="1"/>
    <col min="15630" max="15630" width="1.28515625" style="240" customWidth="1"/>
    <col min="15631" max="15634" width="9.140625" style="240"/>
    <col min="15635" max="15637" width="0" style="240" hidden="1" customWidth="1"/>
    <col min="15638" max="15872" width="9.140625" style="240"/>
    <col min="15873" max="15873" width="0.85546875" style="240" customWidth="1"/>
    <col min="15874" max="15874" width="14.7109375" style="240" customWidth="1"/>
    <col min="15875" max="15875" width="16.28515625" style="240" customWidth="1"/>
    <col min="15876" max="15876" width="23.7109375" style="240" customWidth="1"/>
    <col min="15877" max="15877" width="12.7109375" style="240" customWidth="1"/>
    <col min="15878" max="15878" width="12.42578125" style="240" customWidth="1"/>
    <col min="15879" max="15879" width="1.42578125" style="240" customWidth="1"/>
    <col min="15880" max="15880" width="14.7109375" style="240" customWidth="1"/>
    <col min="15881" max="15882" width="9.140625" style="240"/>
    <col min="15883" max="15883" width="11.5703125" style="240" customWidth="1"/>
    <col min="15884" max="15884" width="11.140625" style="240" customWidth="1"/>
    <col min="15885" max="15885" width="12.7109375" style="240" customWidth="1"/>
    <col min="15886" max="15886" width="1.28515625" style="240" customWidth="1"/>
    <col min="15887" max="15890" width="9.140625" style="240"/>
    <col min="15891" max="15893" width="0" style="240" hidden="1" customWidth="1"/>
    <col min="15894" max="16128" width="9.140625" style="240"/>
    <col min="16129" max="16129" width="0.85546875" style="240" customWidth="1"/>
    <col min="16130" max="16130" width="14.7109375" style="240" customWidth="1"/>
    <col min="16131" max="16131" width="16.28515625" style="240" customWidth="1"/>
    <col min="16132" max="16132" width="23.7109375" style="240" customWidth="1"/>
    <col min="16133" max="16133" width="12.7109375" style="240" customWidth="1"/>
    <col min="16134" max="16134" width="12.42578125" style="240" customWidth="1"/>
    <col min="16135" max="16135" width="1.42578125" style="240" customWidth="1"/>
    <col min="16136" max="16136" width="14.7109375" style="240" customWidth="1"/>
    <col min="16137" max="16138" width="9.140625" style="240"/>
    <col min="16139" max="16139" width="11.5703125" style="240" customWidth="1"/>
    <col min="16140" max="16140" width="11.140625" style="240" customWidth="1"/>
    <col min="16141" max="16141" width="12.7109375" style="240" customWidth="1"/>
    <col min="16142" max="16142" width="1.28515625" style="240" customWidth="1"/>
    <col min="16143" max="16146" width="9.140625" style="240"/>
    <col min="16147" max="16149" width="0" style="240" hidden="1" customWidth="1"/>
    <col min="16150" max="16384" width="9.140625" style="240"/>
  </cols>
  <sheetData>
    <row r="1" spans="1:23" ht="4.5" customHeight="1" thickBot="1" x14ac:dyDescent="0.25">
      <c r="A1" s="588"/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</row>
    <row r="2" spans="1:23" ht="15.75" thickBot="1" x14ac:dyDescent="0.25">
      <c r="A2" s="588"/>
      <c r="B2" s="760" t="s">
        <v>61</v>
      </c>
      <c r="C2" s="761"/>
      <c r="D2" s="762"/>
      <c r="E2" s="737"/>
      <c r="F2" s="646"/>
      <c r="G2" s="646"/>
      <c r="H2" s="646"/>
      <c r="I2" s="646"/>
      <c r="J2" s="647"/>
      <c r="K2" s="763" t="s">
        <v>71</v>
      </c>
      <c r="L2" s="764"/>
      <c r="M2" s="765"/>
      <c r="N2" s="588"/>
    </row>
    <row r="3" spans="1:23" ht="22.5" x14ac:dyDescent="0.2">
      <c r="A3" s="588"/>
      <c r="B3" s="481" t="s">
        <v>54</v>
      </c>
      <c r="C3" s="766" t="s">
        <v>36</v>
      </c>
      <c r="D3" s="767"/>
      <c r="E3" s="738"/>
      <c r="F3" s="673" t="s">
        <v>118</v>
      </c>
      <c r="G3" s="674"/>
      <c r="H3" s="674"/>
      <c r="I3" s="674"/>
      <c r="J3" s="671"/>
      <c r="K3" s="161" t="s">
        <v>72</v>
      </c>
      <c r="L3" s="299"/>
      <c r="M3" s="300"/>
      <c r="N3" s="588"/>
    </row>
    <row r="4" spans="1:23" ht="18" x14ac:dyDescent="0.2">
      <c r="A4" s="588"/>
      <c r="B4" s="481" t="s">
        <v>0</v>
      </c>
      <c r="C4" s="735"/>
      <c r="D4" s="736"/>
      <c r="E4" s="738"/>
      <c r="F4" s="675" t="s">
        <v>104</v>
      </c>
      <c r="G4" s="672"/>
      <c r="H4" s="672"/>
      <c r="I4" s="672"/>
      <c r="J4" s="649"/>
      <c r="K4" s="301"/>
      <c r="L4" s="302"/>
      <c r="M4" s="303"/>
      <c r="N4" s="588"/>
    </row>
    <row r="5" spans="1:23" ht="14.25" x14ac:dyDescent="0.2">
      <c r="A5" s="588"/>
      <c r="B5" s="481" t="s">
        <v>2</v>
      </c>
      <c r="C5" s="735" t="s">
        <v>36</v>
      </c>
      <c r="D5" s="736"/>
      <c r="E5" s="738"/>
      <c r="F5" s="648"/>
      <c r="G5" s="648"/>
      <c r="H5" s="648"/>
      <c r="I5" s="648"/>
      <c r="J5" s="649"/>
      <c r="K5" s="304"/>
      <c r="L5" s="302"/>
      <c r="M5" s="303"/>
      <c r="N5" s="588"/>
    </row>
    <row r="6" spans="1:23" ht="14.25" x14ac:dyDescent="0.2">
      <c r="A6" s="588"/>
      <c r="B6" s="481" t="s">
        <v>53</v>
      </c>
      <c r="C6" s="735" t="s">
        <v>36</v>
      </c>
      <c r="D6" s="736"/>
      <c r="E6" s="738"/>
      <c r="F6" s="648"/>
      <c r="G6" s="648"/>
      <c r="H6" s="648"/>
      <c r="I6" s="648"/>
      <c r="J6" s="649"/>
      <c r="K6" s="305"/>
      <c r="L6" s="302"/>
      <c r="M6" s="303"/>
      <c r="N6" s="588"/>
    </row>
    <row r="7" spans="1:23" ht="5.25" customHeight="1" thickBot="1" x14ac:dyDescent="0.25">
      <c r="A7" s="588"/>
      <c r="B7" s="595"/>
      <c r="C7" s="593"/>
      <c r="D7" s="484"/>
      <c r="E7" s="739"/>
      <c r="F7" s="650"/>
      <c r="G7" s="650"/>
      <c r="H7" s="650"/>
      <c r="I7" s="650"/>
      <c r="J7" s="651"/>
      <c r="K7" s="306"/>
      <c r="L7" s="307"/>
      <c r="M7" s="308"/>
      <c r="N7" s="588"/>
    </row>
    <row r="8" spans="1:23" ht="4.5" customHeight="1" thickBot="1" x14ac:dyDescent="0.25">
      <c r="A8" s="588"/>
      <c r="B8" s="587"/>
      <c r="C8" s="587"/>
      <c r="D8" s="587"/>
      <c r="E8" s="588"/>
      <c r="F8" s="588"/>
      <c r="G8" s="588"/>
      <c r="H8" s="588"/>
      <c r="I8" s="588"/>
      <c r="J8" s="588"/>
      <c r="K8" s="3"/>
      <c r="L8" s="339"/>
      <c r="M8" s="339"/>
      <c r="N8" s="588"/>
    </row>
    <row r="9" spans="1:23" ht="15" x14ac:dyDescent="0.2">
      <c r="A9" s="588"/>
      <c r="B9" s="241" t="s">
        <v>59</v>
      </c>
      <c r="C9" s="506"/>
      <c r="D9" s="506" t="s">
        <v>54</v>
      </c>
      <c r="E9" s="744"/>
      <c r="F9" s="745"/>
      <c r="G9" s="746"/>
      <c r="H9" s="506" t="s">
        <v>54</v>
      </c>
      <c r="I9" s="747"/>
      <c r="J9" s="746"/>
      <c r="K9" s="506" t="s">
        <v>54</v>
      </c>
      <c r="L9" s="748"/>
      <c r="M9" s="749"/>
      <c r="N9" s="588"/>
    </row>
    <row r="10" spans="1:23" ht="15.75" thickBot="1" x14ac:dyDescent="0.25">
      <c r="A10" s="588"/>
      <c r="B10" s="242" t="s">
        <v>56</v>
      </c>
      <c r="C10" s="593"/>
      <c r="D10" s="593" t="s">
        <v>53</v>
      </c>
      <c r="E10" s="750"/>
      <c r="F10" s="751"/>
      <c r="G10" s="752"/>
      <c r="H10" s="593" t="s">
        <v>53</v>
      </c>
      <c r="I10" s="753"/>
      <c r="J10" s="752"/>
      <c r="K10" s="593" t="s">
        <v>53</v>
      </c>
      <c r="L10" s="754"/>
      <c r="M10" s="755"/>
      <c r="N10" s="588"/>
    </row>
    <row r="11" spans="1:23" ht="7.5" customHeight="1" thickBot="1" x14ac:dyDescent="0.25">
      <c r="A11" s="588"/>
      <c r="B11" s="587"/>
      <c r="C11" s="587"/>
      <c r="D11" s="587"/>
      <c r="E11" s="587"/>
      <c r="F11" s="587"/>
      <c r="G11" s="587"/>
      <c r="H11" s="587"/>
      <c r="I11" s="243"/>
      <c r="J11" s="587"/>
      <c r="K11" s="587"/>
      <c r="L11" s="244"/>
      <c r="M11" s="244"/>
      <c r="N11" s="588"/>
    </row>
    <row r="12" spans="1:23" ht="13.9" customHeight="1" thickBot="1" x14ac:dyDescent="0.25">
      <c r="A12" s="588"/>
      <c r="B12" s="179" t="s">
        <v>79</v>
      </c>
      <c r="C12" s="245"/>
      <c r="D12" s="245"/>
      <c r="E12" s="179" t="s">
        <v>70</v>
      </c>
      <c r="F12" s="246"/>
      <c r="G12" s="587"/>
      <c r="H12" s="247" t="s">
        <v>19</v>
      </c>
      <c r="I12" s="756"/>
      <c r="J12" s="756"/>
      <c r="K12" s="756"/>
      <c r="L12" s="756"/>
      <c r="M12" s="757"/>
      <c r="N12" s="588"/>
    </row>
    <row r="13" spans="1:23" ht="16.149999999999999" customHeight="1" thickBot="1" x14ac:dyDescent="0.25">
      <c r="A13" s="588"/>
      <c r="B13" s="248"/>
      <c r="C13" s="249"/>
      <c r="D13" s="249"/>
      <c r="E13" s="250"/>
      <c r="F13" s="251"/>
      <c r="G13" s="587"/>
      <c r="H13" s="252" t="s">
        <v>20</v>
      </c>
      <c r="I13" s="599"/>
      <c r="J13" s="591"/>
      <c r="K13" s="591"/>
      <c r="L13" s="591"/>
      <c r="M13" s="579"/>
      <c r="N13" s="588"/>
      <c r="P13" s="591"/>
      <c r="Q13" s="591"/>
      <c r="R13" s="591"/>
      <c r="S13" s="591"/>
      <c r="T13" s="591"/>
      <c r="U13" s="591"/>
      <c r="V13" s="591"/>
      <c r="W13" s="591"/>
    </row>
    <row r="14" spans="1:23" ht="5.45" customHeight="1" thickBot="1" x14ac:dyDescent="0.25">
      <c r="A14" s="588"/>
      <c r="B14" s="588"/>
      <c r="C14" s="588"/>
      <c r="D14" s="588"/>
      <c r="E14" s="588"/>
      <c r="F14" s="588"/>
      <c r="G14" s="587"/>
      <c r="H14" s="598"/>
      <c r="I14" s="591"/>
      <c r="J14" s="591"/>
      <c r="K14" s="591"/>
      <c r="L14" s="591"/>
      <c r="M14" s="579"/>
      <c r="N14" s="588"/>
      <c r="P14" s="591"/>
      <c r="Q14" s="591"/>
      <c r="R14" s="591"/>
      <c r="S14" s="591"/>
      <c r="T14" s="591"/>
      <c r="U14" s="591"/>
      <c r="V14" s="591"/>
      <c r="W14" s="591"/>
    </row>
    <row r="15" spans="1:23" ht="15" thickBot="1" x14ac:dyDescent="0.25">
      <c r="A15" s="588"/>
      <c r="B15" s="179" t="s">
        <v>4</v>
      </c>
      <c r="C15" s="245"/>
      <c r="D15" s="245"/>
      <c r="E15" s="245"/>
      <c r="F15" s="246"/>
      <c r="G15" s="587"/>
      <c r="H15" s="482"/>
      <c r="I15" s="591"/>
      <c r="J15" s="591"/>
      <c r="K15" s="591"/>
      <c r="L15" s="591"/>
      <c r="M15" s="579"/>
      <c r="N15" s="588"/>
      <c r="P15" s="591"/>
      <c r="Q15" s="591"/>
      <c r="R15" s="591"/>
      <c r="S15" s="591"/>
      <c r="T15" s="591"/>
      <c r="U15" s="591"/>
      <c r="V15" s="591"/>
      <c r="W15" s="591"/>
    </row>
    <row r="16" spans="1:23" ht="15" thickBot="1" x14ac:dyDescent="0.25">
      <c r="A16" s="588"/>
      <c r="B16" s="256"/>
      <c r="F16" s="257"/>
      <c r="G16" s="587"/>
      <c r="H16" s="482"/>
      <c r="I16" s="591"/>
      <c r="J16" s="591"/>
      <c r="K16" s="591"/>
      <c r="L16" s="591"/>
      <c r="M16" s="579"/>
      <c r="N16" s="588"/>
      <c r="P16" s="591"/>
      <c r="Q16" s="591"/>
      <c r="R16" s="591"/>
      <c r="S16" s="591"/>
      <c r="T16" s="591"/>
      <c r="U16" s="591"/>
      <c r="V16" s="591"/>
      <c r="W16" s="591"/>
    </row>
    <row r="17" spans="1:23" ht="15" thickBot="1" x14ac:dyDescent="0.25">
      <c r="A17" s="588"/>
      <c r="B17" s="256"/>
      <c r="F17" s="257"/>
      <c r="G17" s="587"/>
      <c r="H17" s="575" t="s">
        <v>1</v>
      </c>
      <c r="I17" s="758" t="s">
        <v>36</v>
      </c>
      <c r="J17" s="759"/>
      <c r="K17" s="507"/>
      <c r="L17" s="508"/>
      <c r="M17" s="509"/>
      <c r="N17" s="588"/>
      <c r="P17" s="591"/>
      <c r="Q17" s="591"/>
      <c r="R17" s="591"/>
      <c r="S17" s="591"/>
      <c r="T17" s="591"/>
      <c r="U17" s="591"/>
      <c r="V17" s="591"/>
      <c r="W17" s="591"/>
    </row>
    <row r="18" spans="1:23" ht="6.6" customHeight="1" thickBot="1" x14ac:dyDescent="0.25">
      <c r="A18" s="588"/>
      <c r="B18" s="256"/>
      <c r="F18" s="257"/>
      <c r="G18" s="587"/>
      <c r="H18" s="587"/>
      <c r="I18" s="587"/>
      <c r="J18" s="587"/>
      <c r="K18" s="587"/>
      <c r="L18" s="587"/>
      <c r="M18" s="587"/>
      <c r="N18" s="588"/>
      <c r="P18" s="591"/>
      <c r="Q18" s="591"/>
      <c r="R18" s="591"/>
      <c r="S18" s="591"/>
      <c r="T18" s="591"/>
      <c r="U18" s="591"/>
      <c r="V18" s="591"/>
      <c r="W18" s="591"/>
    </row>
    <row r="19" spans="1:23" ht="15" thickBot="1" x14ac:dyDescent="0.25">
      <c r="A19" s="588"/>
      <c r="B19" s="256"/>
      <c r="F19" s="257"/>
      <c r="G19" s="587"/>
      <c r="H19" s="247" t="s">
        <v>21</v>
      </c>
      <c r="I19" s="506" t="s">
        <v>36</v>
      </c>
      <c r="J19" s="582"/>
      <c r="K19" s="582"/>
      <c r="L19" s="582"/>
      <c r="M19" s="592"/>
      <c r="N19" s="588"/>
      <c r="P19" s="591"/>
      <c r="Q19" s="591"/>
      <c r="R19" s="591"/>
      <c r="S19" s="591"/>
      <c r="T19" s="591"/>
      <c r="U19" s="591"/>
      <c r="V19" s="591"/>
      <c r="W19" s="591"/>
    </row>
    <row r="20" spans="1:23" ht="15" thickBot="1" x14ac:dyDescent="0.25">
      <c r="A20" s="588"/>
      <c r="B20" s="575" t="s">
        <v>74</v>
      </c>
      <c r="C20" s="261"/>
      <c r="D20" s="262"/>
      <c r="E20" s="249"/>
      <c r="F20" s="251"/>
      <c r="G20" s="587"/>
      <c r="H20" s="252" t="s">
        <v>20</v>
      </c>
      <c r="I20" s="591"/>
      <c r="J20" s="591"/>
      <c r="K20" s="591"/>
      <c r="L20" s="591"/>
      <c r="M20" s="579"/>
      <c r="N20" s="588"/>
      <c r="P20" s="591"/>
      <c r="Q20" s="591"/>
      <c r="R20" s="591"/>
      <c r="S20" s="591"/>
      <c r="T20" s="591"/>
      <c r="U20" s="591"/>
      <c r="V20" s="591"/>
      <c r="W20" s="591"/>
    </row>
    <row r="21" spans="1:23" ht="6" customHeight="1" thickBot="1" x14ac:dyDescent="0.25">
      <c r="A21" s="588"/>
      <c r="B21" s="588"/>
      <c r="C21" s="588"/>
      <c r="D21" s="588"/>
      <c r="E21" s="588"/>
      <c r="F21" s="588"/>
      <c r="G21" s="587"/>
      <c r="H21" s="598"/>
      <c r="I21" s="591"/>
      <c r="J21" s="591"/>
      <c r="K21" s="591"/>
      <c r="L21" s="591"/>
      <c r="M21" s="579"/>
      <c r="N21" s="588"/>
      <c r="P21" s="591"/>
      <c r="Q21" s="591"/>
      <c r="R21" s="591"/>
      <c r="S21" s="591"/>
      <c r="T21" s="591"/>
      <c r="U21" s="591"/>
      <c r="V21" s="591"/>
      <c r="W21" s="591"/>
    </row>
    <row r="22" spans="1:23" ht="15" thickBot="1" x14ac:dyDescent="0.25">
      <c r="A22" s="588"/>
      <c r="B22" s="179" t="s">
        <v>75</v>
      </c>
      <c r="C22" s="245"/>
      <c r="D22" s="245"/>
      <c r="E22" s="245"/>
      <c r="F22" s="246"/>
      <c r="G22" s="587"/>
      <c r="H22" s="482"/>
      <c r="I22" s="591"/>
      <c r="J22" s="591"/>
      <c r="K22" s="591"/>
      <c r="L22" s="591"/>
      <c r="M22" s="579"/>
      <c r="N22" s="588"/>
      <c r="P22" s="591"/>
      <c r="Q22" s="591"/>
      <c r="R22" s="591"/>
      <c r="S22" s="591"/>
      <c r="T22" s="591"/>
      <c r="U22" s="591"/>
      <c r="V22" s="591"/>
      <c r="W22" s="591"/>
    </row>
    <row r="23" spans="1:23" ht="15" thickBot="1" x14ac:dyDescent="0.25">
      <c r="A23" s="588"/>
      <c r="B23" s="256"/>
      <c r="F23" s="257"/>
      <c r="G23" s="587"/>
      <c r="H23" s="263"/>
      <c r="I23" s="591"/>
      <c r="J23" s="591"/>
      <c r="K23" s="591"/>
      <c r="L23" s="591"/>
      <c r="M23" s="579"/>
      <c r="N23" s="588"/>
      <c r="P23" s="591"/>
      <c r="Q23" s="591"/>
      <c r="R23" s="591"/>
      <c r="S23" s="591"/>
      <c r="T23" s="591"/>
      <c r="U23" s="591"/>
      <c r="V23" s="591"/>
      <c r="W23" s="591"/>
    </row>
    <row r="24" spans="1:23" ht="15" thickBot="1" x14ac:dyDescent="0.25">
      <c r="A24" s="588"/>
      <c r="B24" s="256"/>
      <c r="F24" s="257"/>
      <c r="G24" s="162"/>
      <c r="H24" s="575" t="s">
        <v>1</v>
      </c>
      <c r="I24" s="264"/>
      <c r="J24" s="265" t="s">
        <v>36</v>
      </c>
      <c r="K24" s="163"/>
      <c r="L24" s="164"/>
      <c r="M24" s="165"/>
      <c r="N24" s="588"/>
      <c r="P24" s="591"/>
      <c r="Q24" s="591"/>
      <c r="R24" s="591"/>
      <c r="S24" s="591"/>
      <c r="T24" s="591"/>
      <c r="U24" s="591"/>
      <c r="V24" s="591"/>
      <c r="W24" s="591"/>
    </row>
    <row r="25" spans="1:23" ht="6.6" customHeight="1" thickBot="1" x14ac:dyDescent="0.25">
      <c r="A25" s="588"/>
      <c r="B25" s="256"/>
      <c r="F25" s="257"/>
      <c r="G25" s="162"/>
      <c r="H25" s="588"/>
      <c r="I25" s="588"/>
      <c r="J25" s="166"/>
      <c r="K25" s="166"/>
      <c r="L25" s="166"/>
      <c r="M25" s="166"/>
      <c r="N25" s="588"/>
      <c r="P25" s="591"/>
      <c r="Q25" s="768"/>
      <c r="R25" s="768"/>
      <c r="S25" s="266"/>
      <c r="T25" s="266"/>
      <c r="U25" s="591"/>
      <c r="V25" s="591"/>
      <c r="W25" s="591"/>
    </row>
    <row r="26" spans="1:23" ht="15" thickBot="1" x14ac:dyDescent="0.25">
      <c r="A26" s="588"/>
      <c r="B26" s="256"/>
      <c r="F26" s="257"/>
      <c r="G26" s="162"/>
      <c r="H26" s="769" t="s">
        <v>46</v>
      </c>
      <c r="I26" s="770"/>
      <c r="J26" s="771"/>
      <c r="K26" s="167"/>
      <c r="L26" s="772"/>
      <c r="M26" s="773"/>
      <c r="N26" s="588"/>
      <c r="P26" s="591"/>
      <c r="Q26" s="591"/>
      <c r="R26" s="591"/>
      <c r="S26" s="266"/>
      <c r="T26" s="266"/>
      <c r="U26" s="591"/>
      <c r="V26" s="591"/>
      <c r="W26" s="591"/>
    </row>
    <row r="27" spans="1:23" ht="15.75" thickBot="1" x14ac:dyDescent="0.25">
      <c r="A27" s="588"/>
      <c r="B27" s="575" t="s">
        <v>76</v>
      </c>
      <c r="C27" s="261"/>
      <c r="D27" s="262"/>
      <c r="E27" s="249"/>
      <c r="F27" s="251"/>
      <c r="G27" s="587"/>
      <c r="H27" s="598"/>
      <c r="I27" s="599"/>
      <c r="J27" s="599"/>
      <c r="K27" s="267"/>
      <c r="L27" s="740" t="s">
        <v>55</v>
      </c>
      <c r="M27" s="741"/>
      <c r="N27" s="588"/>
      <c r="P27" s="591"/>
      <c r="Q27" s="591"/>
      <c r="R27" s="591"/>
      <c r="S27" s="591"/>
      <c r="T27" s="591"/>
      <c r="U27" s="591"/>
      <c r="V27" s="591"/>
      <c r="W27" s="591"/>
    </row>
    <row r="28" spans="1:23" ht="8.4499999999999993" customHeight="1" thickBot="1" x14ac:dyDescent="0.25">
      <c r="A28" s="588"/>
      <c r="B28" s="588"/>
      <c r="C28" s="588"/>
      <c r="D28" s="268"/>
      <c r="E28" s="588"/>
      <c r="F28" s="588"/>
      <c r="G28" s="587"/>
      <c r="H28" s="742"/>
      <c r="I28" s="743"/>
      <c r="J28" s="743"/>
      <c r="K28" s="743"/>
      <c r="L28" s="599"/>
      <c r="M28" s="510"/>
      <c r="N28" s="588"/>
      <c r="P28" s="591"/>
      <c r="Q28" s="591"/>
      <c r="R28" s="591"/>
      <c r="S28" s="591"/>
      <c r="T28" s="591"/>
      <c r="U28" s="591"/>
      <c r="V28" s="591"/>
      <c r="W28" s="591"/>
    </row>
    <row r="29" spans="1:23" ht="19.5" customHeight="1" thickBot="1" x14ac:dyDescent="0.2">
      <c r="A29" s="588"/>
      <c r="B29" s="19" t="s">
        <v>5</v>
      </c>
      <c r="C29" s="611"/>
      <c r="D29" s="270"/>
      <c r="E29" s="611"/>
      <c r="F29" s="612"/>
      <c r="G29" s="587"/>
      <c r="H29" s="193"/>
      <c r="I29" s="508"/>
      <c r="J29" s="508"/>
      <c r="K29" s="508"/>
      <c r="L29" s="508"/>
      <c r="M29" s="509"/>
      <c r="N29" s="588"/>
      <c r="P29" s="591"/>
      <c r="Q29" s="591"/>
      <c r="R29" s="591"/>
      <c r="S29" s="591"/>
      <c r="T29" s="591"/>
      <c r="U29" s="591"/>
      <c r="V29" s="591"/>
      <c r="W29" s="591"/>
    </row>
    <row r="30" spans="1:23" ht="6.6" customHeight="1" thickBot="1" x14ac:dyDescent="0.2">
      <c r="A30" s="588"/>
      <c r="B30" s="272"/>
      <c r="C30" s="613"/>
      <c r="D30" s="270"/>
      <c r="E30" s="586"/>
      <c r="F30" s="603"/>
      <c r="G30" s="587"/>
      <c r="H30" s="587"/>
      <c r="I30" s="587"/>
      <c r="J30" s="587"/>
      <c r="K30" s="587"/>
      <c r="L30" s="587"/>
      <c r="M30" s="587"/>
      <c r="N30" s="588"/>
      <c r="P30" s="591"/>
      <c r="Q30" s="591"/>
      <c r="R30" s="591"/>
      <c r="S30" s="591"/>
      <c r="T30" s="591"/>
      <c r="U30" s="591"/>
      <c r="V30" s="591"/>
      <c r="W30" s="591"/>
    </row>
    <row r="31" spans="1:23" ht="16.5" customHeight="1" thickBot="1" x14ac:dyDescent="0.25">
      <c r="A31" s="588"/>
      <c r="B31" s="781"/>
      <c r="C31" s="782"/>
      <c r="D31" s="22"/>
      <c r="E31" s="583"/>
      <c r="F31" s="605"/>
      <c r="G31" s="588"/>
      <c r="H31" s="179" t="s">
        <v>8</v>
      </c>
      <c r="I31" s="581"/>
      <c r="J31" s="581"/>
      <c r="K31" s="744"/>
      <c r="L31" s="744"/>
      <c r="M31" s="783"/>
      <c r="N31" s="588"/>
      <c r="P31" s="591"/>
      <c r="Q31" s="591"/>
      <c r="R31" s="591"/>
      <c r="S31" s="591"/>
      <c r="T31" s="266"/>
      <c r="U31" s="266"/>
      <c r="V31" s="591"/>
      <c r="W31" s="591"/>
    </row>
    <row r="32" spans="1:23" ht="7.15" customHeight="1" thickBot="1" x14ac:dyDescent="0.25">
      <c r="A32" s="588"/>
      <c r="B32" s="777"/>
      <c r="C32" s="784"/>
      <c r="D32" s="587"/>
      <c r="E32" s="587"/>
      <c r="F32" s="588"/>
      <c r="G32" s="588"/>
      <c r="H32" s="481"/>
      <c r="I32" s="577"/>
      <c r="J32" s="577"/>
      <c r="K32" s="785"/>
      <c r="L32" s="785"/>
      <c r="M32" s="786"/>
      <c r="N32" s="588"/>
      <c r="T32" s="275"/>
      <c r="U32" s="275"/>
    </row>
    <row r="33" spans="1:21" ht="16.5" customHeight="1" thickBot="1" x14ac:dyDescent="0.25">
      <c r="A33" s="588"/>
      <c r="B33" s="16" t="s">
        <v>6</v>
      </c>
      <c r="C33" s="17"/>
      <c r="D33" s="615" t="s">
        <v>36</v>
      </c>
      <c r="E33" s="19" t="s">
        <v>7</v>
      </c>
      <c r="F33" s="20" t="s">
        <v>36</v>
      </c>
      <c r="G33" s="588"/>
      <c r="H33" s="481"/>
      <c r="I33" s="577"/>
      <c r="J33" s="577"/>
      <c r="K33" s="743"/>
      <c r="L33" s="787"/>
      <c r="M33" s="788"/>
      <c r="N33" s="588"/>
      <c r="T33" s="275"/>
      <c r="U33" s="275"/>
    </row>
    <row r="34" spans="1:21" ht="16.5" customHeight="1" x14ac:dyDescent="0.2">
      <c r="A34" s="588"/>
      <c r="B34" s="590"/>
      <c r="C34" s="586"/>
      <c r="D34" s="603"/>
      <c r="E34" s="586"/>
      <c r="F34" s="614"/>
      <c r="G34" s="588"/>
      <c r="H34" s="481"/>
      <c r="I34" s="577"/>
      <c r="J34" s="577"/>
      <c r="K34" s="599"/>
      <c r="L34" s="599"/>
      <c r="M34" s="585"/>
      <c r="N34" s="588"/>
      <c r="T34" s="275"/>
      <c r="U34" s="275"/>
    </row>
    <row r="35" spans="1:21" ht="4.1500000000000004" customHeight="1" thickBot="1" x14ac:dyDescent="0.25">
      <c r="A35" s="588"/>
      <c r="B35" s="604"/>
      <c r="C35" s="22"/>
      <c r="D35" s="22"/>
      <c r="E35" s="604"/>
      <c r="F35" s="602"/>
      <c r="G35" s="588"/>
      <c r="H35" s="30"/>
      <c r="I35" s="31"/>
      <c r="J35" s="31"/>
      <c r="K35" s="31"/>
      <c r="L35" s="31"/>
      <c r="M35" s="278"/>
      <c r="N35" s="588"/>
      <c r="T35" s="275"/>
      <c r="U35" s="275"/>
    </row>
    <row r="36" spans="1:21" ht="4.1500000000000004" customHeight="1" thickBot="1" x14ac:dyDescent="0.25">
      <c r="A36" s="588"/>
      <c r="B36" s="587"/>
      <c r="C36" s="777"/>
      <c r="D36" s="777"/>
      <c r="E36" s="777"/>
      <c r="F36" s="587"/>
      <c r="G36" s="162"/>
      <c r="H36" s="777"/>
      <c r="I36" s="777"/>
      <c r="J36" s="777"/>
      <c r="K36" s="777"/>
      <c r="L36" s="587"/>
      <c r="M36" s="587"/>
      <c r="N36" s="588"/>
      <c r="T36" s="275"/>
      <c r="U36" s="275"/>
    </row>
    <row r="37" spans="1:21" ht="19.5" customHeight="1" thickBot="1" x14ac:dyDescent="0.25">
      <c r="A37" s="588"/>
      <c r="B37" s="619"/>
      <c r="C37" s="1086"/>
      <c r="D37" s="1086"/>
      <c r="E37" s="1086"/>
      <c r="F37" s="620"/>
      <c r="G37" s="587"/>
      <c r="H37" s="778" t="s">
        <v>43</v>
      </c>
      <c r="I37" s="770"/>
      <c r="J37" s="770"/>
      <c r="K37" s="779"/>
      <c r="L37" s="581"/>
      <c r="M37" s="584"/>
      <c r="N37" s="588"/>
      <c r="T37" s="275"/>
      <c r="U37" s="275"/>
    </row>
    <row r="38" spans="1:21" ht="3" customHeight="1" thickBot="1" x14ac:dyDescent="0.25">
      <c r="A38" s="588"/>
      <c r="B38" s="3"/>
      <c r="C38" s="3"/>
      <c r="D38" s="3"/>
      <c r="E38" s="3"/>
      <c r="F38" s="587"/>
      <c r="G38" s="587"/>
      <c r="H38" s="481"/>
      <c r="I38" s="577"/>
      <c r="J38" s="577"/>
      <c r="K38" s="577"/>
      <c r="L38" s="577"/>
      <c r="M38" s="585"/>
      <c r="N38" s="588"/>
      <c r="T38" s="280">
        <v>0.75</v>
      </c>
      <c r="U38" s="280">
        <v>10</v>
      </c>
    </row>
    <row r="39" spans="1:21" ht="16.5" customHeight="1" thickBot="1" x14ac:dyDescent="0.25">
      <c r="A39" s="588"/>
      <c r="B39" s="511" t="s">
        <v>9</v>
      </c>
      <c r="C39" s="512"/>
      <c r="D39" s="512"/>
      <c r="E39" s="512"/>
      <c r="F39" s="584"/>
      <c r="G39" s="587"/>
      <c r="H39" s="481"/>
      <c r="I39" s="577"/>
      <c r="J39" s="577"/>
      <c r="K39" s="577"/>
      <c r="L39" s="577"/>
      <c r="M39" s="585"/>
      <c r="N39" s="588"/>
      <c r="T39" s="275"/>
      <c r="U39" s="275"/>
    </row>
    <row r="40" spans="1:21" ht="16.5" customHeight="1" thickBot="1" x14ac:dyDescent="0.25">
      <c r="A40" s="588"/>
      <c r="B40" s="513"/>
      <c r="C40" s="514"/>
      <c r="D40" s="514"/>
      <c r="E40" s="514"/>
      <c r="F40" s="484"/>
      <c r="G40" s="587"/>
      <c r="H40" s="481"/>
      <c r="I40" s="577"/>
      <c r="J40" s="577"/>
      <c r="K40" s="577"/>
      <c r="L40" s="577"/>
      <c r="M40" s="585"/>
      <c r="N40" s="588"/>
      <c r="T40" s="275"/>
      <c r="U40" s="275"/>
    </row>
    <row r="41" spans="1:21" ht="4.5" customHeight="1" thickBot="1" x14ac:dyDescent="0.25">
      <c r="A41" s="588"/>
      <c r="B41" s="3"/>
      <c r="C41" s="3"/>
      <c r="D41" s="3"/>
      <c r="E41" s="3"/>
      <c r="F41" s="587"/>
      <c r="G41" s="587"/>
      <c r="H41" s="481"/>
      <c r="I41" s="577"/>
      <c r="J41" s="577"/>
      <c r="K41" s="577"/>
      <c r="L41" s="577"/>
      <c r="M41" s="585"/>
      <c r="N41" s="588"/>
      <c r="T41" s="280">
        <v>0.75</v>
      </c>
      <c r="U41" s="280">
        <v>10</v>
      </c>
    </row>
    <row r="42" spans="1:21" ht="15" thickBot="1" x14ac:dyDescent="0.25">
      <c r="A42" s="588"/>
      <c r="B42" s="511" t="s">
        <v>10</v>
      </c>
      <c r="C42" s="512"/>
      <c r="D42" s="512"/>
      <c r="E42" s="512"/>
      <c r="F42" s="584"/>
      <c r="G42" s="588"/>
      <c r="H42" s="481"/>
      <c r="I42" s="577"/>
      <c r="J42" s="577"/>
      <c r="K42" s="577"/>
      <c r="L42" s="577"/>
      <c r="M42" s="585"/>
      <c r="N42" s="588"/>
      <c r="T42" s="280">
        <v>0.76249999999999996</v>
      </c>
      <c r="U42" s="280">
        <v>10.5</v>
      </c>
    </row>
    <row r="43" spans="1:21" ht="15" thickBot="1" x14ac:dyDescent="0.25">
      <c r="A43" s="588"/>
      <c r="B43" s="515"/>
      <c r="C43" s="514"/>
      <c r="D43" s="514"/>
      <c r="E43" s="514"/>
      <c r="F43" s="484"/>
      <c r="G43" s="587"/>
      <c r="H43" s="595"/>
      <c r="I43" s="593"/>
      <c r="J43" s="593"/>
      <c r="K43" s="593"/>
      <c r="L43" s="593"/>
      <c r="M43" s="484"/>
      <c r="N43" s="588"/>
      <c r="T43" s="280">
        <v>0.77500000000000002</v>
      </c>
      <c r="U43" s="280">
        <v>11</v>
      </c>
    </row>
    <row r="44" spans="1:21" ht="5.25" customHeight="1" thickBot="1" x14ac:dyDescent="0.25">
      <c r="A44" s="588"/>
      <c r="B44" s="184"/>
      <c r="C44" s="587"/>
      <c r="D44" s="587"/>
      <c r="E44" s="587"/>
      <c r="F44" s="587"/>
      <c r="G44" s="587"/>
      <c r="H44" s="184"/>
      <c r="I44" s="184"/>
      <c r="J44" s="184"/>
      <c r="K44" s="184"/>
      <c r="L44" s="184"/>
      <c r="M44" s="588"/>
      <c r="N44" s="588"/>
      <c r="T44" s="280"/>
      <c r="U44" s="280"/>
    </row>
    <row r="45" spans="1:21" ht="15" thickBot="1" x14ac:dyDescent="0.25">
      <c r="A45" s="588"/>
      <c r="B45" s="1083" t="s">
        <v>99</v>
      </c>
      <c r="C45" s="1084"/>
      <c r="D45" s="1085"/>
      <c r="E45" s="1072" t="s">
        <v>41</v>
      </c>
      <c r="F45" s="1073"/>
      <c r="G45" s="1073"/>
      <c r="H45" s="1073"/>
      <c r="I45" s="1073"/>
      <c r="J45" s="1074"/>
      <c r="K45" s="397" t="s">
        <v>25</v>
      </c>
      <c r="L45" s="447" t="s">
        <v>42</v>
      </c>
      <c r="M45" s="516" t="s">
        <v>26</v>
      </c>
      <c r="N45" s="588"/>
      <c r="T45" s="280">
        <v>0.78749999999999998</v>
      </c>
      <c r="U45" s="280">
        <v>11.5</v>
      </c>
    </row>
    <row r="46" spans="1:21" ht="14.25" x14ac:dyDescent="0.2">
      <c r="A46" s="588"/>
      <c r="B46" s="621"/>
      <c r="C46" s="512"/>
      <c r="D46" s="622"/>
      <c r="E46" s="789" t="s">
        <v>36</v>
      </c>
      <c r="F46" s="790"/>
      <c r="G46" s="790"/>
      <c r="H46" s="790"/>
      <c r="I46" s="790"/>
      <c r="J46" s="773"/>
      <c r="K46" s="168">
        <v>0</v>
      </c>
      <c r="L46" s="169">
        <v>0</v>
      </c>
      <c r="M46" s="520">
        <f t="shared" ref="M46:M58" si="0">K46*L46</f>
        <v>0</v>
      </c>
      <c r="N46" s="588"/>
      <c r="T46" s="280">
        <v>0.8</v>
      </c>
      <c r="U46" s="280">
        <v>12</v>
      </c>
    </row>
    <row r="47" spans="1:21" ht="14.25" x14ac:dyDescent="0.2">
      <c r="A47" s="588"/>
      <c r="B47" s="623"/>
      <c r="C47" s="624"/>
      <c r="D47" s="519"/>
      <c r="E47" s="774" t="s">
        <v>36</v>
      </c>
      <c r="F47" s="775"/>
      <c r="G47" s="775"/>
      <c r="H47" s="775"/>
      <c r="I47" s="775"/>
      <c r="J47" s="776"/>
      <c r="K47" s="170">
        <v>0</v>
      </c>
      <c r="L47" s="171">
        <v>0</v>
      </c>
      <c r="M47" s="523">
        <f t="shared" si="0"/>
        <v>0</v>
      </c>
      <c r="N47" s="588"/>
      <c r="T47" s="280">
        <v>0.8125</v>
      </c>
      <c r="U47" s="280">
        <v>12.5</v>
      </c>
    </row>
    <row r="48" spans="1:21" ht="14.25" x14ac:dyDescent="0.2">
      <c r="A48" s="588"/>
      <c r="B48" s="625"/>
      <c r="C48" s="626"/>
      <c r="D48" s="519"/>
      <c r="E48" s="791"/>
      <c r="F48" s="775"/>
      <c r="G48" s="775"/>
      <c r="H48" s="775"/>
      <c r="I48" s="775"/>
      <c r="J48" s="776"/>
      <c r="K48" s="170">
        <v>0</v>
      </c>
      <c r="L48" s="171">
        <v>0</v>
      </c>
      <c r="M48" s="523">
        <f t="shared" si="0"/>
        <v>0</v>
      </c>
      <c r="N48" s="588"/>
      <c r="T48" s="280">
        <v>0.82499999999999996</v>
      </c>
      <c r="U48" s="280">
        <v>13</v>
      </c>
    </row>
    <row r="49" spans="1:24" ht="14.25" x14ac:dyDescent="0.2">
      <c r="A49" s="588"/>
      <c r="B49" s="625"/>
      <c r="C49" s="624"/>
      <c r="D49" s="525"/>
      <c r="E49" s="774"/>
      <c r="F49" s="775"/>
      <c r="G49" s="775"/>
      <c r="H49" s="775"/>
      <c r="I49" s="775"/>
      <c r="J49" s="776"/>
      <c r="K49" s="170">
        <v>0</v>
      </c>
      <c r="L49" s="171">
        <v>0</v>
      </c>
      <c r="M49" s="523">
        <f t="shared" si="0"/>
        <v>0</v>
      </c>
      <c r="N49" s="588"/>
      <c r="T49" s="280">
        <v>0.83750000000000002</v>
      </c>
      <c r="U49" s="280">
        <v>13.5</v>
      </c>
    </row>
    <row r="50" spans="1:24" ht="14.25" x14ac:dyDescent="0.2">
      <c r="A50" s="588"/>
      <c r="B50" s="625"/>
      <c r="C50" s="624"/>
      <c r="D50" s="526"/>
      <c r="E50" s="774"/>
      <c r="F50" s="775"/>
      <c r="G50" s="775"/>
      <c r="H50" s="775"/>
      <c r="I50" s="775"/>
      <c r="J50" s="776"/>
      <c r="K50" s="170">
        <v>0</v>
      </c>
      <c r="L50" s="171">
        <v>0</v>
      </c>
      <c r="M50" s="523">
        <f t="shared" si="0"/>
        <v>0</v>
      </c>
      <c r="N50" s="588"/>
      <c r="T50" s="280">
        <v>0.85</v>
      </c>
      <c r="U50" s="280">
        <v>14</v>
      </c>
      <c r="X50" s="577"/>
    </row>
    <row r="51" spans="1:24" ht="14.25" x14ac:dyDescent="0.2">
      <c r="A51" s="588"/>
      <c r="B51" s="625"/>
      <c r="C51" s="624"/>
      <c r="E51" s="774"/>
      <c r="F51" s="775"/>
      <c r="G51" s="775"/>
      <c r="H51" s="775"/>
      <c r="I51" s="775"/>
      <c r="J51" s="776"/>
      <c r="K51" s="170">
        <v>0</v>
      </c>
      <c r="L51" s="172">
        <v>0</v>
      </c>
      <c r="M51" s="523">
        <f t="shared" si="0"/>
        <v>0</v>
      </c>
      <c r="N51" s="588"/>
      <c r="T51" s="280">
        <v>0.86250000000000004</v>
      </c>
      <c r="U51" s="280">
        <v>14.5</v>
      </c>
      <c r="X51" s="577"/>
    </row>
    <row r="52" spans="1:24" ht="14.25" x14ac:dyDescent="0.2">
      <c r="A52" s="588"/>
      <c r="B52" s="625"/>
      <c r="C52" s="627"/>
      <c r="D52" s="527"/>
      <c r="E52" s="774"/>
      <c r="F52" s="775"/>
      <c r="G52" s="775"/>
      <c r="H52" s="775"/>
      <c r="I52" s="775"/>
      <c r="J52" s="776"/>
      <c r="K52" s="170">
        <v>0</v>
      </c>
      <c r="L52" s="171">
        <v>0</v>
      </c>
      <c r="M52" s="523">
        <f t="shared" si="0"/>
        <v>0</v>
      </c>
      <c r="N52" s="588"/>
      <c r="P52" s="529"/>
      <c r="T52" s="280">
        <v>0.875</v>
      </c>
      <c r="U52" s="280">
        <v>15</v>
      </c>
      <c r="X52" s="289"/>
    </row>
    <row r="53" spans="1:24" ht="14.25" x14ac:dyDescent="0.2">
      <c r="A53" s="588"/>
      <c r="B53" s="625"/>
      <c r="C53" s="628"/>
      <c r="D53" s="527"/>
      <c r="E53" s="735"/>
      <c r="F53" s="775"/>
      <c r="G53" s="775"/>
      <c r="H53" s="775"/>
      <c r="I53" s="775"/>
      <c r="J53" s="776"/>
      <c r="K53" s="170">
        <v>0</v>
      </c>
      <c r="L53" s="171">
        <v>0</v>
      </c>
      <c r="M53" s="523">
        <f t="shared" si="0"/>
        <v>0</v>
      </c>
      <c r="N53" s="588"/>
      <c r="T53" s="280">
        <v>0.88749999999999996</v>
      </c>
      <c r="U53" s="280">
        <v>15.5</v>
      </c>
      <c r="X53" s="577"/>
    </row>
    <row r="54" spans="1:24" ht="14.25" x14ac:dyDescent="0.2">
      <c r="A54" s="588"/>
      <c r="B54" s="625"/>
      <c r="C54" s="628"/>
      <c r="D54" s="525"/>
      <c r="E54" s="735"/>
      <c r="F54" s="775"/>
      <c r="G54" s="775"/>
      <c r="H54" s="775"/>
      <c r="I54" s="775"/>
      <c r="J54" s="776"/>
      <c r="K54" s="170">
        <v>0</v>
      </c>
      <c r="L54" s="171">
        <v>0</v>
      </c>
      <c r="M54" s="523">
        <f t="shared" si="0"/>
        <v>0</v>
      </c>
      <c r="N54" s="588"/>
      <c r="T54" s="280">
        <v>0.89999999999999902</v>
      </c>
      <c r="U54" s="280">
        <v>16</v>
      </c>
      <c r="X54" s="577"/>
    </row>
    <row r="55" spans="1:24" ht="14.25" x14ac:dyDescent="0.2">
      <c r="A55" s="588"/>
      <c r="B55" s="625"/>
      <c r="C55" s="628"/>
      <c r="D55" s="629"/>
      <c r="E55" s="735"/>
      <c r="F55" s="775"/>
      <c r="G55" s="775"/>
      <c r="H55" s="775"/>
      <c r="I55" s="775"/>
      <c r="J55" s="776"/>
      <c r="K55" s="170">
        <v>0</v>
      </c>
      <c r="L55" s="171">
        <v>0</v>
      </c>
      <c r="M55" s="523">
        <f t="shared" si="0"/>
        <v>0</v>
      </c>
      <c r="N55" s="588"/>
      <c r="T55" s="280">
        <v>0.91249999999999898</v>
      </c>
      <c r="U55" s="280">
        <v>16.5</v>
      </c>
      <c r="X55" s="577"/>
    </row>
    <row r="56" spans="1:24" ht="14.25" customHeight="1" x14ac:dyDescent="0.2">
      <c r="A56" s="588"/>
      <c r="B56" s="625"/>
      <c r="C56" s="628"/>
      <c r="D56" s="525"/>
      <c r="E56" s="735"/>
      <c r="F56" s="775"/>
      <c r="G56" s="775"/>
      <c r="H56" s="775"/>
      <c r="I56" s="775"/>
      <c r="J56" s="776"/>
      <c r="K56" s="170">
        <v>0</v>
      </c>
      <c r="L56" s="171">
        <v>0</v>
      </c>
      <c r="M56" s="523">
        <f t="shared" si="0"/>
        <v>0</v>
      </c>
      <c r="N56" s="588"/>
      <c r="T56" s="280">
        <v>0.92499999999999905</v>
      </c>
      <c r="U56" s="280">
        <v>17</v>
      </c>
      <c r="X56" s="577"/>
    </row>
    <row r="57" spans="1:24" ht="14.25" customHeight="1" x14ac:dyDescent="0.2">
      <c r="A57" s="588"/>
      <c r="B57" s="625"/>
      <c r="C57" s="628"/>
      <c r="D57" s="630"/>
      <c r="E57" s="735"/>
      <c r="F57" s="735"/>
      <c r="G57" s="735"/>
      <c r="H57" s="735"/>
      <c r="I57" s="735"/>
      <c r="J57" s="736"/>
      <c r="K57" s="170">
        <v>0</v>
      </c>
      <c r="L57" s="171">
        <v>0</v>
      </c>
      <c r="M57" s="523">
        <f t="shared" si="0"/>
        <v>0</v>
      </c>
      <c r="N57" s="588"/>
      <c r="T57" s="280"/>
      <c r="U57" s="280"/>
      <c r="X57" s="577"/>
    </row>
    <row r="58" spans="1:24" ht="18" customHeight="1" thickBot="1" x14ac:dyDescent="0.25">
      <c r="A58" s="588"/>
      <c r="B58" s="631"/>
      <c r="C58" s="632"/>
      <c r="D58" s="633"/>
      <c r="E58" s="750"/>
      <c r="F58" s="751"/>
      <c r="G58" s="751"/>
      <c r="H58" s="751"/>
      <c r="I58" s="751"/>
      <c r="J58" s="755"/>
      <c r="K58" s="173">
        <v>0</v>
      </c>
      <c r="L58" s="174">
        <v>0</v>
      </c>
      <c r="M58" s="523">
        <f t="shared" si="0"/>
        <v>0</v>
      </c>
      <c r="N58" s="588"/>
      <c r="T58" s="280">
        <v>0.937499999999999</v>
      </c>
      <c r="U58" s="280">
        <v>17.5</v>
      </c>
      <c r="X58" s="577"/>
    </row>
    <row r="59" spans="1:24" ht="15.75" thickBot="1" x14ac:dyDescent="0.25">
      <c r="A59" s="588"/>
      <c r="B59" s="801" t="s">
        <v>35</v>
      </c>
      <c r="C59" s="853"/>
      <c r="D59" s="853"/>
      <c r="E59" s="802"/>
      <c r="F59" s="802"/>
      <c r="G59" s="802"/>
      <c r="H59" s="802"/>
      <c r="I59" s="802"/>
      <c r="J59" s="771"/>
      <c r="K59" s="789" t="s">
        <v>11</v>
      </c>
      <c r="L59" s="803"/>
      <c r="M59" s="538">
        <f>SUM(M46:M58)</f>
        <v>0</v>
      </c>
      <c r="N59" s="588"/>
      <c r="T59" s="280">
        <v>0.94999999999999896</v>
      </c>
      <c r="U59" s="280">
        <v>18</v>
      </c>
      <c r="X59" s="577"/>
    </row>
    <row r="60" spans="1:24" ht="14.25" x14ac:dyDescent="0.2">
      <c r="A60" s="588"/>
      <c r="B60" s="292"/>
      <c r="C60" s="591"/>
      <c r="D60" s="591"/>
      <c r="E60" s="591"/>
      <c r="F60" s="591"/>
      <c r="G60" s="591"/>
      <c r="H60" s="591"/>
      <c r="I60" s="591"/>
      <c r="J60" s="579"/>
      <c r="K60" s="576" t="s">
        <v>93</v>
      </c>
      <c r="L60" s="589"/>
      <c r="M60" s="540">
        <v>0.67500000000000004</v>
      </c>
      <c r="N60" s="588"/>
      <c r="O60" s="539"/>
      <c r="T60" s="280"/>
      <c r="U60" s="280"/>
    </row>
    <row r="61" spans="1:24" ht="14.25" x14ac:dyDescent="0.2">
      <c r="A61" s="588"/>
      <c r="B61" s="292"/>
      <c r="C61" s="591"/>
      <c r="D61" s="591"/>
      <c r="E61" s="591"/>
      <c r="F61" s="591"/>
      <c r="G61" s="591"/>
      <c r="H61" s="591"/>
      <c r="I61" s="591"/>
      <c r="J61" s="579"/>
      <c r="K61" s="774" t="s">
        <v>84</v>
      </c>
      <c r="L61" s="735"/>
      <c r="M61" s="425">
        <f>M59*M60</f>
        <v>0</v>
      </c>
      <c r="N61" s="588"/>
      <c r="O61" s="539"/>
      <c r="T61" s="280">
        <v>0.98749999999999905</v>
      </c>
      <c r="U61" s="280">
        <v>19.5</v>
      </c>
    </row>
    <row r="62" spans="1:24" ht="13.9" hidden="1" customHeight="1" x14ac:dyDescent="0.2">
      <c r="A62" s="588"/>
      <c r="B62" s="292"/>
      <c r="C62" s="591"/>
      <c r="D62" s="591"/>
      <c r="E62" s="591"/>
      <c r="F62" s="591"/>
      <c r="G62" s="591"/>
      <c r="H62" s="591"/>
      <c r="I62" s="591"/>
      <c r="J62" s="579"/>
      <c r="K62" s="774"/>
      <c r="L62" s="735"/>
      <c r="M62" s="178"/>
      <c r="N62" s="588"/>
      <c r="O62" s="539"/>
      <c r="T62" s="280">
        <v>0.999999999999999</v>
      </c>
      <c r="U62" s="280">
        <v>20</v>
      </c>
    </row>
    <row r="63" spans="1:24" ht="14.25" x14ac:dyDescent="0.2">
      <c r="A63" s="588"/>
      <c r="B63" s="292"/>
      <c r="C63" s="591"/>
      <c r="D63" s="591"/>
      <c r="E63" s="591"/>
      <c r="F63" s="591"/>
      <c r="G63" s="591"/>
      <c r="H63" s="591"/>
      <c r="I63" s="591"/>
      <c r="J63" s="579"/>
      <c r="K63" s="806" t="str">
        <f>IF(M63&lt;1,"SPA IS REQUIRED","REDUCTION FACTOR*")</f>
        <v>REDUCTION FACTOR*</v>
      </c>
      <c r="L63" s="807"/>
      <c r="M63" s="177">
        <v>1</v>
      </c>
      <c r="N63" s="588"/>
      <c r="O63" s="539"/>
    </row>
    <row r="64" spans="1:24" ht="15" thickBot="1" x14ac:dyDescent="0.25">
      <c r="A64" s="588"/>
      <c r="B64" s="487"/>
      <c r="C64" s="580"/>
      <c r="D64" s="580"/>
      <c r="E64" s="580"/>
      <c r="F64" s="580"/>
      <c r="G64" s="580"/>
      <c r="H64" s="580"/>
      <c r="I64" s="580"/>
      <c r="J64" s="594"/>
      <c r="K64" s="774" t="s">
        <v>12</v>
      </c>
      <c r="L64" s="735"/>
      <c r="M64" s="425">
        <f>(M61*M63)</f>
        <v>0</v>
      </c>
      <c r="N64" s="588">
        <v>0</v>
      </c>
      <c r="O64" s="539"/>
    </row>
    <row r="65" spans="1:22" ht="15" thickBot="1" x14ac:dyDescent="0.25">
      <c r="A65" s="588"/>
      <c r="B65" s="179" t="s">
        <v>64</v>
      </c>
      <c r="C65" s="744"/>
      <c r="D65" s="745"/>
      <c r="E65" s="745"/>
      <c r="F65" s="745"/>
      <c r="G65" s="745"/>
      <c r="H65" s="745"/>
      <c r="I65" s="745"/>
      <c r="J65" s="749"/>
      <c r="K65" s="774" t="s">
        <v>28</v>
      </c>
      <c r="L65" s="735"/>
      <c r="M65" s="178">
        <v>0</v>
      </c>
      <c r="N65" s="588"/>
      <c r="O65" s="539"/>
    </row>
    <row r="66" spans="1:22" ht="15" thickBot="1" x14ac:dyDescent="0.25">
      <c r="A66" s="588"/>
      <c r="B66" s="595"/>
      <c r="C66" s="751"/>
      <c r="D66" s="751"/>
      <c r="E66" s="751"/>
      <c r="F66" s="751"/>
      <c r="G66" s="751"/>
      <c r="H66" s="751"/>
      <c r="I66" s="751"/>
      <c r="J66" s="755"/>
      <c r="K66" s="794" t="s">
        <v>29</v>
      </c>
      <c r="L66" s="750"/>
      <c r="M66" s="422">
        <f>SUM(M64:M65)</f>
        <v>0</v>
      </c>
      <c r="N66" s="588"/>
    </row>
    <row r="67" spans="1:22" ht="15" thickBot="1" x14ac:dyDescent="0.25">
      <c r="A67" s="588"/>
      <c r="B67" s="179" t="s">
        <v>33</v>
      </c>
      <c r="C67" s="581"/>
      <c r="D67" s="581"/>
      <c r="E67" s="581"/>
      <c r="F67" s="581"/>
      <c r="G67" s="581"/>
      <c r="H67" s="584"/>
      <c r="I67" s="808"/>
      <c r="J67" s="809"/>
      <c r="K67" s="795" t="s">
        <v>13</v>
      </c>
      <c r="L67" s="796"/>
      <c r="M67" s="797"/>
      <c r="N67" s="588"/>
    </row>
    <row r="68" spans="1:22" ht="15" thickBot="1" x14ac:dyDescent="0.25">
      <c r="A68" s="588"/>
      <c r="B68" s="595"/>
      <c r="C68" s="593"/>
      <c r="D68" s="593"/>
      <c r="E68" s="593"/>
      <c r="F68" s="593"/>
      <c r="G68" s="593"/>
      <c r="H68" s="484"/>
      <c r="I68" s="810"/>
      <c r="J68" s="811"/>
      <c r="K68" s="798"/>
      <c r="L68" s="799"/>
      <c r="M68" s="800"/>
      <c r="N68" s="588"/>
    </row>
    <row r="69" spans="1:22" ht="15" customHeight="1" x14ac:dyDescent="0.2">
      <c r="A69" s="588"/>
      <c r="B69" s="1075"/>
      <c r="C69" s="1076"/>
      <c r="D69" s="1076"/>
      <c r="E69" s="1076"/>
      <c r="F69" s="1076"/>
      <c r="G69" s="1077"/>
      <c r="H69" s="600"/>
      <c r="I69" s="816"/>
      <c r="J69" s="817"/>
      <c r="K69" s="817"/>
      <c r="L69" s="817"/>
      <c r="M69" s="818"/>
      <c r="N69" s="588"/>
    </row>
    <row r="70" spans="1:22" ht="14.25" x14ac:dyDescent="0.2">
      <c r="A70" s="588"/>
      <c r="B70" s="819"/>
      <c r="C70" s="820"/>
      <c r="D70" s="820"/>
      <c r="E70" s="820"/>
      <c r="F70" s="820"/>
      <c r="G70" s="1078"/>
      <c r="H70" s="596"/>
      <c r="I70" s="572"/>
      <c r="J70" s="573"/>
      <c r="K70" s="573"/>
      <c r="L70" s="573"/>
      <c r="M70" s="574"/>
      <c r="N70" s="588"/>
    </row>
    <row r="71" spans="1:22" ht="14.25" x14ac:dyDescent="0.2">
      <c r="A71" s="588"/>
      <c r="B71" s="819"/>
      <c r="C71" s="820"/>
      <c r="D71" s="820"/>
      <c r="E71" s="820"/>
      <c r="F71" s="820"/>
      <c r="G71" s="1078"/>
      <c r="H71" s="596"/>
      <c r="I71" s="616"/>
      <c r="J71" s="548"/>
      <c r="K71" s="547"/>
      <c r="L71" s="549"/>
      <c r="M71" s="574"/>
      <c r="N71" s="588"/>
    </row>
    <row r="72" spans="1:22" ht="14.25" x14ac:dyDescent="0.2">
      <c r="A72" s="588"/>
      <c r="B72" s="819"/>
      <c r="C72" s="820"/>
      <c r="D72" s="820"/>
      <c r="E72" s="820"/>
      <c r="F72" s="820"/>
      <c r="G72" s="1078"/>
      <c r="H72" s="596"/>
      <c r="I72" s="572"/>
      <c r="J72" s="550"/>
      <c r="K72" s="550"/>
      <c r="L72" s="550"/>
      <c r="M72" s="551"/>
      <c r="N72" s="588"/>
    </row>
    <row r="73" spans="1:22" ht="14.25" x14ac:dyDescent="0.2">
      <c r="A73" s="588"/>
      <c r="B73" s="542"/>
      <c r="C73" s="601"/>
      <c r="D73" s="601"/>
      <c r="E73" s="601"/>
      <c r="F73" s="601"/>
      <c r="G73" s="601"/>
      <c r="H73" s="601"/>
      <c r="I73" s="572"/>
      <c r="J73" s="573"/>
      <c r="K73" s="573"/>
      <c r="L73" s="573"/>
      <c r="M73" s="552"/>
      <c r="N73" s="588"/>
    </row>
    <row r="74" spans="1:22" ht="14.25" x14ac:dyDescent="0.2">
      <c r="A74" s="588"/>
      <c r="B74" s="819" t="s">
        <v>57</v>
      </c>
      <c r="C74" s="1078"/>
      <c r="D74" s="1078"/>
      <c r="E74" s="1078"/>
      <c r="F74" s="1078"/>
      <c r="G74" s="1078"/>
      <c r="H74" s="1078"/>
      <c r="I74" s="813" t="s">
        <v>62</v>
      </c>
      <c r="J74" s="814"/>
      <c r="K74" s="814"/>
      <c r="L74" s="814"/>
      <c r="M74" s="862"/>
      <c r="N74" s="587"/>
    </row>
    <row r="75" spans="1:22" ht="15" x14ac:dyDescent="0.2">
      <c r="A75" s="588"/>
      <c r="B75" s="1079" t="s">
        <v>105</v>
      </c>
      <c r="C75" s="1078"/>
      <c r="D75" s="1078"/>
      <c r="E75" s="1078"/>
      <c r="F75" s="1078"/>
      <c r="G75" s="1078"/>
      <c r="H75" s="1078"/>
      <c r="I75" s="1080" t="s">
        <v>102</v>
      </c>
      <c r="J75" s="1081"/>
      <c r="K75" s="1081"/>
      <c r="L75" s="1081"/>
      <c r="M75" s="1082"/>
      <c r="N75" s="588"/>
    </row>
    <row r="76" spans="1:22" ht="15" thickBot="1" x14ac:dyDescent="0.25">
      <c r="A76" s="588"/>
      <c r="B76" s="544"/>
      <c r="C76" s="545"/>
      <c r="D76" s="545"/>
      <c r="E76" s="545"/>
      <c r="F76" s="545"/>
      <c r="G76" s="545"/>
      <c r="H76" s="545"/>
      <c r="I76" s="595"/>
      <c r="J76" s="593"/>
      <c r="K76" s="294"/>
      <c r="L76" s="597" t="s">
        <v>103</v>
      </c>
      <c r="M76" s="499"/>
      <c r="N76" s="588"/>
    </row>
    <row r="77" spans="1:22" s="267" customFormat="1" ht="5.25" customHeight="1" x14ac:dyDescent="0.2">
      <c r="A77" s="588"/>
      <c r="B77" s="295"/>
      <c r="C77" s="295"/>
      <c r="D77" s="295"/>
      <c r="E77" s="295"/>
      <c r="F77" s="295"/>
      <c r="G77" s="295"/>
      <c r="H77" s="295"/>
      <c r="I77" s="295"/>
      <c r="J77" s="588"/>
      <c r="K77" s="295"/>
      <c r="L77" s="295"/>
      <c r="M77" s="295"/>
      <c r="N77" s="295"/>
      <c r="U77" s="240"/>
      <c r="V77" s="240"/>
    </row>
    <row r="78" spans="1:22" s="267" customFormat="1" ht="15" customHeight="1" x14ac:dyDescent="0.2">
      <c r="A78" s="240"/>
      <c r="B78" s="812" t="s">
        <v>113</v>
      </c>
      <c r="C78" s="812"/>
      <c r="D78" s="812"/>
      <c r="E78" s="812"/>
      <c r="F78" s="812"/>
      <c r="G78" s="812"/>
      <c r="H78" s="812"/>
      <c r="I78" s="812"/>
      <c r="J78" s="812"/>
      <c r="K78" s="812"/>
      <c r="L78" s="812"/>
      <c r="M78" s="812"/>
      <c r="N78" s="296"/>
      <c r="O78" s="297"/>
      <c r="P78" s="297"/>
      <c r="U78" s="240"/>
      <c r="V78" s="240"/>
    </row>
    <row r="79" spans="1:22" s="267" customFormat="1" ht="15" customHeight="1" x14ac:dyDescent="0.2">
      <c r="A79" s="240"/>
      <c r="B79" s="812"/>
      <c r="C79" s="812"/>
      <c r="D79" s="812"/>
      <c r="E79" s="812"/>
      <c r="F79" s="812"/>
      <c r="G79" s="812"/>
      <c r="H79" s="812"/>
      <c r="I79" s="812"/>
      <c r="J79" s="812"/>
      <c r="K79" s="812"/>
      <c r="L79" s="812"/>
      <c r="M79" s="812"/>
      <c r="N79" s="296"/>
      <c r="O79" s="297"/>
      <c r="P79" s="297"/>
      <c r="U79" s="240"/>
      <c r="V79" s="240"/>
    </row>
    <row r="80" spans="1:22" x14ac:dyDescent="0.2">
      <c r="B80" s="298"/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</row>
    <row r="81" spans="2:13" x14ac:dyDescent="0.2">
      <c r="B81" s="298"/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</row>
    <row r="82" spans="2:13" x14ac:dyDescent="0.2">
      <c r="B82" s="298"/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</row>
    <row r="83" spans="2:13" x14ac:dyDescent="0.2">
      <c r="B83" s="298"/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</row>
    <row r="84" spans="2:13" x14ac:dyDescent="0.2">
      <c r="B84" s="298"/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</row>
    <row r="85" spans="2:13" x14ac:dyDescent="0.2">
      <c r="B85" s="298"/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</row>
    <row r="86" spans="2:13" x14ac:dyDescent="0.2">
      <c r="B86" s="298"/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</row>
    <row r="87" spans="2:13" x14ac:dyDescent="0.2">
      <c r="B87" s="298"/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</row>
    <row r="88" spans="2:13" x14ac:dyDescent="0.2">
      <c r="B88" s="298"/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</row>
    <row r="89" spans="2:13" x14ac:dyDescent="0.2">
      <c r="B89" s="298"/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</row>
    <row r="90" spans="2:13" x14ac:dyDescent="0.2">
      <c r="B90" s="298"/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</row>
    <row r="91" spans="2:13" x14ac:dyDescent="0.2">
      <c r="B91" s="298"/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</row>
    <row r="92" spans="2:13" x14ac:dyDescent="0.2">
      <c r="B92" s="298"/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</row>
    <row r="93" spans="2:13" x14ac:dyDescent="0.2">
      <c r="B93" s="298"/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</row>
    <row r="94" spans="2:13" x14ac:dyDescent="0.2">
      <c r="B94" s="298"/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</row>
    <row r="95" spans="2:13" x14ac:dyDescent="0.2">
      <c r="B95" s="298"/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</row>
    <row r="96" spans="2:13" x14ac:dyDescent="0.2">
      <c r="B96" s="298"/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</row>
    <row r="97" spans="2:13" x14ac:dyDescent="0.2">
      <c r="B97" s="298"/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</row>
    <row r="98" spans="2:13" x14ac:dyDescent="0.2">
      <c r="B98" s="298"/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</row>
    <row r="99" spans="2:13" x14ac:dyDescent="0.2">
      <c r="B99" s="298"/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</row>
    <row r="100" spans="2:13" x14ac:dyDescent="0.2">
      <c r="B100" s="298"/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</row>
    <row r="101" spans="2:13" x14ac:dyDescent="0.2">
      <c r="B101" s="298"/>
      <c r="C101" s="298"/>
      <c r="D101" s="298"/>
      <c r="E101" s="298"/>
      <c r="F101" s="298"/>
      <c r="G101" s="298"/>
      <c r="H101" s="298"/>
      <c r="I101" s="298"/>
      <c r="J101" s="298"/>
    </row>
  </sheetData>
  <mergeCells count="73">
    <mergeCell ref="K33:M33"/>
    <mergeCell ref="I12:M12"/>
    <mergeCell ref="E9:G9"/>
    <mergeCell ref="I9:J9"/>
    <mergeCell ref="L9:M9"/>
    <mergeCell ref="E10:G10"/>
    <mergeCell ref="I10:J10"/>
    <mergeCell ref="L10:M10"/>
    <mergeCell ref="I17:J17"/>
    <mergeCell ref="C6:D6"/>
    <mergeCell ref="E2:E7"/>
    <mergeCell ref="B2:D2"/>
    <mergeCell ref="K2:M2"/>
    <mergeCell ref="C3:D3"/>
    <mergeCell ref="C4:D4"/>
    <mergeCell ref="C5:D5"/>
    <mergeCell ref="Q25:R25"/>
    <mergeCell ref="H26:J26"/>
    <mergeCell ref="L26:M26"/>
    <mergeCell ref="L27:M27"/>
    <mergeCell ref="H28:K28"/>
    <mergeCell ref="B31:C31"/>
    <mergeCell ref="K31:M31"/>
    <mergeCell ref="B32:C32"/>
    <mergeCell ref="K32:M32"/>
    <mergeCell ref="E52:J52"/>
    <mergeCell ref="C36:E36"/>
    <mergeCell ref="H36:K36"/>
    <mergeCell ref="C37:E37"/>
    <mergeCell ref="H37:K37"/>
    <mergeCell ref="E45:J45"/>
    <mergeCell ref="E46:J46"/>
    <mergeCell ref="E47:J47"/>
    <mergeCell ref="E48:J48"/>
    <mergeCell ref="E49:J49"/>
    <mergeCell ref="E50:J50"/>
    <mergeCell ref="E51:J51"/>
    <mergeCell ref="B45:D45"/>
    <mergeCell ref="K64:L64"/>
    <mergeCell ref="E53:J53"/>
    <mergeCell ref="E54:J54"/>
    <mergeCell ref="E55:J55"/>
    <mergeCell ref="E56:J56"/>
    <mergeCell ref="E57:J57"/>
    <mergeCell ref="E58:J58"/>
    <mergeCell ref="B59:J59"/>
    <mergeCell ref="K59:L59"/>
    <mergeCell ref="K61:L61"/>
    <mergeCell ref="K62:L62"/>
    <mergeCell ref="K63:L63"/>
    <mergeCell ref="C65:J66"/>
    <mergeCell ref="K65:L65"/>
    <mergeCell ref="K66:L66"/>
    <mergeCell ref="K67:M68"/>
    <mergeCell ref="B69:C69"/>
    <mergeCell ref="D69:E69"/>
    <mergeCell ref="F69:G69"/>
    <mergeCell ref="I69:M69"/>
    <mergeCell ref="I67:J68"/>
    <mergeCell ref="B70:C70"/>
    <mergeCell ref="D70:E70"/>
    <mergeCell ref="F70:G70"/>
    <mergeCell ref="B71:C71"/>
    <mergeCell ref="D71:E71"/>
    <mergeCell ref="F71:G71"/>
    <mergeCell ref="B78:M79"/>
    <mergeCell ref="B72:C72"/>
    <mergeCell ref="D72:E72"/>
    <mergeCell ref="F72:G72"/>
    <mergeCell ref="B74:H74"/>
    <mergeCell ref="I74:M74"/>
    <mergeCell ref="B75:H75"/>
    <mergeCell ref="I75:M75"/>
  </mergeCells>
  <conditionalFormatting sqref="I69:M69">
    <cfRule type="containsText" dxfId="0" priority="1" operator="containsText" text="ex">
      <formula>NOT(ISERROR(SEARCH("ex",I69)))</formula>
    </cfRule>
  </conditionalFormatting>
  <hyperlinks>
    <hyperlink ref="I75" r:id="rId1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7</xdr:col>
                    <xdr:colOff>219075</xdr:colOff>
                    <xdr:row>26</xdr:row>
                    <xdr:rowOff>47625</xdr:rowOff>
                  </from>
                  <to>
                    <xdr:col>9</xdr:col>
                    <xdr:colOff>409575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7</xdr:col>
                    <xdr:colOff>228600</xdr:colOff>
                    <xdr:row>27</xdr:row>
                    <xdr:rowOff>47625</xdr:rowOff>
                  </from>
                  <to>
                    <xdr:col>9</xdr:col>
                    <xdr:colOff>438150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8</xdr:col>
                    <xdr:colOff>438150</xdr:colOff>
                    <xdr:row>26</xdr:row>
                    <xdr:rowOff>171450</xdr:rowOff>
                  </from>
                  <to>
                    <xdr:col>11</xdr:col>
                    <xdr:colOff>542925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8</xdr:col>
                    <xdr:colOff>152400</xdr:colOff>
                    <xdr:row>30</xdr:row>
                    <xdr:rowOff>123825</xdr:rowOff>
                  </from>
                  <to>
                    <xdr:col>9</xdr:col>
                    <xdr:colOff>190500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8</xdr:col>
                    <xdr:colOff>142875</xdr:colOff>
                    <xdr:row>32</xdr:row>
                    <xdr:rowOff>9525</xdr:rowOff>
                  </from>
                  <to>
                    <xdr:col>10</xdr:col>
                    <xdr:colOff>171450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2</xdr:col>
                    <xdr:colOff>85725</xdr:colOff>
                    <xdr:row>37</xdr:row>
                    <xdr:rowOff>19050</xdr:rowOff>
                  </from>
                  <to>
                    <xdr:col>4</xdr:col>
                    <xdr:colOff>66675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2</xdr:col>
                    <xdr:colOff>76200</xdr:colOff>
                    <xdr:row>38</xdr:row>
                    <xdr:rowOff>133350</xdr:rowOff>
                  </from>
                  <to>
                    <xdr:col>2</xdr:col>
                    <xdr:colOff>495300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3</xdr:col>
                    <xdr:colOff>590550</xdr:colOff>
                    <xdr:row>37</xdr:row>
                    <xdr:rowOff>19050</xdr:rowOff>
                  </from>
                  <to>
                    <xdr:col>5</xdr:col>
                    <xdr:colOff>723900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 moveWithCells="1">
                  <from>
                    <xdr:col>3</xdr:col>
                    <xdr:colOff>581025</xdr:colOff>
                    <xdr:row>38</xdr:row>
                    <xdr:rowOff>114300</xdr:rowOff>
                  </from>
                  <to>
                    <xdr:col>5</xdr:col>
                    <xdr:colOff>276225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defaultSize="0" autoFill="0" autoLine="0" autoPict="0">
                <anchor moveWithCells="1">
                  <from>
                    <xdr:col>2</xdr:col>
                    <xdr:colOff>76200</xdr:colOff>
                    <xdr:row>42</xdr:row>
                    <xdr:rowOff>9525</xdr:rowOff>
                  </from>
                  <to>
                    <xdr:col>4</xdr:col>
                    <xdr:colOff>295275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defaultSize="0" autoFill="0" autoLine="0" autoPict="0">
                <anchor moveWithCells="1">
                  <from>
                    <xdr:col>3</xdr:col>
                    <xdr:colOff>542925</xdr:colOff>
                    <xdr:row>41</xdr:row>
                    <xdr:rowOff>9525</xdr:rowOff>
                  </from>
                  <to>
                    <xdr:col>4</xdr:col>
                    <xdr:colOff>590550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">
              <controlPr defaultSize="0" autoFill="0" autoLine="0" autoPict="0">
                <anchor moveWithCells="1">
                  <from>
                    <xdr:col>2</xdr:col>
                    <xdr:colOff>85725</xdr:colOff>
                    <xdr:row>41</xdr:row>
                    <xdr:rowOff>38100</xdr:rowOff>
                  </from>
                  <to>
                    <xdr:col>4</xdr:col>
                    <xdr:colOff>142875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3">
              <controlPr defaultSize="0" autoFill="0" autoLine="0" autoPict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3</xdr:col>
                    <xdr:colOff>1362075</xdr:colOff>
                    <xdr:row>48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4">
              <controlPr defaultSize="0" autoFill="0" autoLine="0" autoPict="0">
                <anchor moveWithCells="1">
                  <from>
                    <xdr:col>1</xdr:col>
                    <xdr:colOff>200025</xdr:colOff>
                    <xdr:row>48</xdr:row>
                    <xdr:rowOff>9525</xdr:rowOff>
                  </from>
                  <to>
                    <xdr:col>3</xdr:col>
                    <xdr:colOff>1362075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defaultSize="0" autoFill="0" autoLine="0" autoPict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3</xdr:col>
                    <xdr:colOff>1362075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defaultSize="0" autoFill="0" autoLine="0" autoPict="0">
                <anchor moveWithCells="1">
                  <from>
                    <xdr:col>1</xdr:col>
                    <xdr:colOff>200025</xdr:colOff>
                    <xdr:row>50</xdr:row>
                    <xdr:rowOff>19050</xdr:rowOff>
                  </from>
                  <to>
                    <xdr:col>3</xdr:col>
                    <xdr:colOff>1362075</xdr:colOff>
                    <xdr:row>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defaultSize="0" autoFill="0" autoLine="0" autoPict="0">
                <anchor moveWithCells="1">
                  <from>
                    <xdr:col>1</xdr:col>
                    <xdr:colOff>200025</xdr:colOff>
                    <xdr:row>51</xdr:row>
                    <xdr:rowOff>19050</xdr:rowOff>
                  </from>
                  <to>
                    <xdr:col>3</xdr:col>
                    <xdr:colOff>1362075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Check Box 18">
              <controlPr defaultSize="0" autoFill="0" autoLine="0" autoPict="0">
                <anchor moveWithCells="1">
                  <from>
                    <xdr:col>1</xdr:col>
                    <xdr:colOff>200025</xdr:colOff>
                    <xdr:row>52</xdr:row>
                    <xdr:rowOff>9525</xdr:rowOff>
                  </from>
                  <to>
                    <xdr:col>3</xdr:col>
                    <xdr:colOff>1362075</xdr:colOff>
                    <xdr:row>53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Check Box 19">
              <controlPr defaultSize="0" autoFill="0" autoLine="0" autoPict="0">
                <anchor moveWithCells="1">
                  <from>
                    <xdr:col>1</xdr:col>
                    <xdr:colOff>200025</xdr:colOff>
                    <xdr:row>53</xdr:row>
                    <xdr:rowOff>9525</xdr:rowOff>
                  </from>
                  <to>
                    <xdr:col>3</xdr:col>
                    <xdr:colOff>1362075</xdr:colOff>
                    <xdr:row>54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3" name="Check Box 20">
              <controlPr defaultSize="0" autoFill="0" autoLine="0" autoPict="0">
                <anchor moveWithCells="1">
                  <from>
                    <xdr:col>1</xdr:col>
                    <xdr:colOff>200025</xdr:colOff>
                    <xdr:row>54</xdr:row>
                    <xdr:rowOff>9525</xdr:rowOff>
                  </from>
                  <to>
                    <xdr:col>3</xdr:col>
                    <xdr:colOff>1362075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4" name="Check Box 21">
              <controlPr defaultSize="0" autoFill="0" autoLine="0" autoPict="0">
                <anchor moveWithCells="1">
                  <from>
                    <xdr:col>1</xdr:col>
                    <xdr:colOff>190500</xdr:colOff>
                    <xdr:row>55</xdr:row>
                    <xdr:rowOff>19050</xdr:rowOff>
                  </from>
                  <to>
                    <xdr:col>3</xdr:col>
                    <xdr:colOff>1352550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5" name="Check Box 22">
              <controlPr defaultSize="0" autoFill="0" autoLine="0" autoPict="0">
                <anchor moveWithCells="1">
                  <from>
                    <xdr:col>1</xdr:col>
                    <xdr:colOff>200025</xdr:colOff>
                    <xdr:row>45</xdr:row>
                    <xdr:rowOff>171450</xdr:rowOff>
                  </from>
                  <to>
                    <xdr:col>3</xdr:col>
                    <xdr:colOff>1362075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6" name="Check Box 23">
              <controlPr defaultSize="0" autoFill="0" autoLine="0" autoPict="0">
                <anchor moveWithCells="1">
                  <from>
                    <xdr:col>2</xdr:col>
                    <xdr:colOff>95250</xdr:colOff>
                    <xdr:row>66</xdr:row>
                    <xdr:rowOff>47625</xdr:rowOff>
                  </from>
                  <to>
                    <xdr:col>3</xdr:col>
                    <xdr:colOff>361950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7" name="Check Box 24">
              <controlPr defaultSize="0" autoFill="0" autoLine="0" autoPict="0">
                <anchor moveWithCells="1">
                  <from>
                    <xdr:col>3</xdr:col>
                    <xdr:colOff>1562100</xdr:colOff>
                    <xdr:row>66</xdr:row>
                    <xdr:rowOff>57150</xdr:rowOff>
                  </from>
                  <to>
                    <xdr:col>5</xdr:col>
                    <xdr:colOff>533400</xdr:colOff>
                    <xdr:row>67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S110"/>
  <sheetViews>
    <sheetView showGridLines="0" zoomScale="80" zoomScaleNormal="80" workbookViewId="0">
      <selection activeCell="F3" sqref="F3"/>
    </sheetView>
  </sheetViews>
  <sheetFormatPr defaultColWidth="9.28515625" defaultRowHeight="12.75" x14ac:dyDescent="0.2"/>
  <cols>
    <col min="1" max="1" width="0.7109375" style="267" customWidth="1"/>
    <col min="2" max="2" width="14.7109375" style="267" customWidth="1"/>
    <col min="3" max="3" width="16.28515625" style="267" customWidth="1"/>
    <col min="4" max="4" width="15.7109375" style="267" customWidth="1"/>
    <col min="5" max="5" width="12.7109375" style="267" customWidth="1"/>
    <col min="6" max="6" width="11.28515625" style="267" customWidth="1"/>
    <col min="7" max="7" width="1.42578125" style="267" customWidth="1"/>
    <col min="8" max="8" width="12.28515625" style="267" customWidth="1"/>
    <col min="9" max="11" width="9.28515625" style="267" customWidth="1"/>
    <col min="12" max="12" width="12.28515625" style="267" customWidth="1"/>
    <col min="13" max="13" width="12" style="267" customWidth="1"/>
    <col min="14" max="14" width="1" style="267" customWidth="1"/>
    <col min="15" max="15" width="9.28515625" style="267"/>
    <col min="16" max="18" width="9.28515625" style="240"/>
    <col min="19" max="16384" width="9.28515625" style="267"/>
  </cols>
  <sheetData>
    <row r="1" spans="1:14" ht="12.75" customHeight="1" thickBot="1" x14ac:dyDescent="0.25">
      <c r="A1" s="310"/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</row>
    <row r="2" spans="1:14" s="240" customFormat="1" ht="15" customHeight="1" thickBot="1" x14ac:dyDescent="0.25">
      <c r="A2" s="239"/>
      <c r="B2" s="760" t="s">
        <v>61</v>
      </c>
      <c r="C2" s="761"/>
      <c r="D2" s="762"/>
      <c r="E2" s="1087"/>
      <c r="F2" s="652"/>
      <c r="G2" s="652"/>
      <c r="H2" s="652"/>
      <c r="I2" s="652"/>
      <c r="J2" s="653"/>
      <c r="K2" s="763" t="s">
        <v>71</v>
      </c>
      <c r="L2" s="764"/>
      <c r="M2" s="765"/>
      <c r="N2" s="239"/>
    </row>
    <row r="3" spans="1:14" s="240" customFormat="1" ht="15" customHeight="1" x14ac:dyDescent="0.2">
      <c r="A3" s="239"/>
      <c r="B3" s="182" t="s">
        <v>54</v>
      </c>
      <c r="C3" s="766" t="s">
        <v>36</v>
      </c>
      <c r="D3" s="767"/>
      <c r="E3" s="738"/>
      <c r="F3" s="673" t="s">
        <v>118</v>
      </c>
      <c r="G3" s="674"/>
      <c r="H3" s="674"/>
      <c r="I3" s="674"/>
      <c r="J3" s="671"/>
      <c r="K3" s="161" t="s">
        <v>72</v>
      </c>
      <c r="L3" s="299"/>
      <c r="M3" s="300"/>
      <c r="N3" s="239"/>
    </row>
    <row r="4" spans="1:14" s="240" customFormat="1" ht="15" customHeight="1" x14ac:dyDescent="0.2">
      <c r="A4" s="239"/>
      <c r="B4" s="182" t="s">
        <v>0</v>
      </c>
      <c r="C4" s="735"/>
      <c r="D4" s="736"/>
      <c r="E4" s="738"/>
      <c r="F4" s="675" t="s">
        <v>100</v>
      </c>
      <c r="G4" s="672"/>
      <c r="H4" s="672"/>
      <c r="I4" s="672"/>
      <c r="J4" s="671"/>
      <c r="K4" s="301"/>
      <c r="L4" s="302"/>
      <c r="M4" s="303"/>
      <c r="N4" s="239"/>
    </row>
    <row r="5" spans="1:14" s="240" customFormat="1" ht="15" customHeight="1" x14ac:dyDescent="0.2">
      <c r="A5" s="239"/>
      <c r="B5" s="182" t="s">
        <v>2</v>
      </c>
      <c r="C5" s="735" t="s">
        <v>36</v>
      </c>
      <c r="D5" s="736"/>
      <c r="E5" s="738"/>
      <c r="F5" s="670"/>
      <c r="G5" s="670"/>
      <c r="H5" s="670"/>
      <c r="I5" s="670"/>
      <c r="J5" s="671"/>
      <c r="K5" s="304"/>
      <c r="L5" s="302"/>
      <c r="M5" s="303"/>
      <c r="N5" s="239"/>
    </row>
    <row r="6" spans="1:14" s="240" customFormat="1" ht="15" customHeight="1" x14ac:dyDescent="0.2">
      <c r="A6" s="239"/>
      <c r="B6" s="182" t="s">
        <v>53</v>
      </c>
      <c r="C6" s="735" t="s">
        <v>36</v>
      </c>
      <c r="D6" s="736"/>
      <c r="E6" s="738"/>
      <c r="F6" s="654"/>
      <c r="G6" s="654"/>
      <c r="H6" s="654"/>
      <c r="I6" s="654"/>
      <c r="J6" s="655"/>
      <c r="K6" s="305"/>
      <c r="L6" s="302"/>
      <c r="M6" s="303"/>
      <c r="N6" s="239"/>
    </row>
    <row r="7" spans="1:14" s="240" customFormat="1" ht="6" customHeight="1" thickBot="1" x14ac:dyDescent="0.25">
      <c r="A7" s="239"/>
      <c r="B7" s="224"/>
      <c r="C7" s="29"/>
      <c r="D7" s="225"/>
      <c r="E7" s="739"/>
      <c r="F7" s="656"/>
      <c r="G7" s="656"/>
      <c r="H7" s="656"/>
      <c r="I7" s="656"/>
      <c r="J7" s="657"/>
      <c r="K7" s="336"/>
      <c r="L7" s="337"/>
      <c r="M7" s="338"/>
      <c r="N7" s="239"/>
    </row>
    <row r="8" spans="1:14" s="240" customFormat="1" ht="5.25" customHeight="1" thickBot="1" x14ac:dyDescent="0.25">
      <c r="A8" s="239"/>
      <c r="B8" s="10"/>
      <c r="C8" s="10"/>
      <c r="D8" s="10"/>
      <c r="E8" s="239"/>
      <c r="F8" s="239"/>
      <c r="G8" s="239"/>
      <c r="H8" s="239"/>
      <c r="I8" s="239"/>
      <c r="J8" s="239"/>
      <c r="K8" s="10"/>
      <c r="L8" s="239"/>
      <c r="M8" s="239"/>
      <c r="N8" s="239"/>
    </row>
    <row r="9" spans="1:14" s="240" customFormat="1" ht="17.25" customHeight="1" x14ac:dyDescent="0.2">
      <c r="A9" s="239"/>
      <c r="B9" s="241" t="s">
        <v>59</v>
      </c>
      <c r="C9" s="18"/>
      <c r="D9" s="18" t="s">
        <v>54</v>
      </c>
      <c r="E9" s="744"/>
      <c r="F9" s="745"/>
      <c r="G9" s="746"/>
      <c r="H9" s="18" t="s">
        <v>54</v>
      </c>
      <c r="I9" s="747"/>
      <c r="J9" s="746"/>
      <c r="K9" s="18" t="s">
        <v>54</v>
      </c>
      <c r="L9" s="748"/>
      <c r="M9" s="749"/>
      <c r="N9" s="239"/>
    </row>
    <row r="10" spans="1:14" s="240" customFormat="1" ht="17.25" customHeight="1" thickBot="1" x14ac:dyDescent="0.25">
      <c r="A10" s="239"/>
      <c r="B10" s="242" t="s">
        <v>56</v>
      </c>
      <c r="C10" s="29"/>
      <c r="D10" s="29" t="s">
        <v>53</v>
      </c>
      <c r="E10" s="750"/>
      <c r="F10" s="751"/>
      <c r="G10" s="752"/>
      <c r="H10" s="29" t="s">
        <v>53</v>
      </c>
      <c r="I10" s="753"/>
      <c r="J10" s="752"/>
      <c r="K10" s="29" t="s">
        <v>53</v>
      </c>
      <c r="L10" s="754"/>
      <c r="M10" s="755"/>
      <c r="N10" s="239"/>
    </row>
    <row r="11" spans="1:14" s="240" customFormat="1" ht="5.25" customHeight="1" thickBot="1" x14ac:dyDescent="0.25">
      <c r="A11" s="239"/>
      <c r="B11" s="10"/>
      <c r="C11" s="10"/>
      <c r="D11" s="10"/>
      <c r="E11" s="10"/>
      <c r="F11" s="10"/>
      <c r="G11" s="10"/>
      <c r="H11" s="10"/>
      <c r="I11" s="243"/>
      <c r="J11" s="10"/>
      <c r="K11" s="10"/>
      <c r="L11" s="244"/>
      <c r="M11" s="244"/>
      <c r="N11" s="239"/>
    </row>
    <row r="12" spans="1:14" ht="15" customHeight="1" thickBot="1" x14ac:dyDescent="0.25">
      <c r="A12" s="310"/>
      <c r="B12" s="19" t="s">
        <v>79</v>
      </c>
      <c r="C12" s="18"/>
      <c r="D12" s="18"/>
      <c r="E12" s="19" t="s">
        <v>70</v>
      </c>
      <c r="F12" s="271"/>
      <c r="G12" s="239"/>
      <c r="H12" s="826" t="s">
        <v>67</v>
      </c>
      <c r="I12" s="1103"/>
      <c r="J12" s="223"/>
      <c r="K12" s="259"/>
      <c r="L12" s="259"/>
      <c r="M12" s="260"/>
      <c r="N12" s="310"/>
    </row>
    <row r="13" spans="1:14" ht="15" customHeight="1" thickBot="1" x14ac:dyDescent="0.25">
      <c r="A13" s="310"/>
      <c r="B13" s="193"/>
      <c r="C13" s="22"/>
      <c r="D13" s="22"/>
      <c r="E13" s="571"/>
      <c r="F13" s="277"/>
      <c r="G13" s="239"/>
      <c r="H13" s="794" t="s">
        <v>68</v>
      </c>
      <c r="I13" s="1104"/>
      <c r="J13" s="253"/>
      <c r="K13" s="253"/>
      <c r="L13" s="253"/>
      <c r="M13" s="254"/>
      <c r="N13" s="310"/>
    </row>
    <row r="14" spans="1:14" ht="6.6" customHeight="1" thickBot="1" x14ac:dyDescent="0.25">
      <c r="A14" s="310"/>
      <c r="B14" s="310"/>
      <c r="C14" s="310"/>
      <c r="D14" s="310"/>
      <c r="E14" s="310"/>
      <c r="F14" s="310"/>
      <c r="G14" s="10"/>
      <c r="H14" s="182"/>
      <c r="I14" s="228"/>
      <c r="J14" s="253"/>
      <c r="K14" s="253"/>
      <c r="L14" s="253"/>
      <c r="M14" s="254"/>
      <c r="N14" s="310"/>
    </row>
    <row r="15" spans="1:14" ht="15" customHeight="1" thickBot="1" x14ac:dyDescent="0.25">
      <c r="A15" s="310"/>
      <c r="B15" s="19" t="s">
        <v>4</v>
      </c>
      <c r="C15" s="269"/>
      <c r="D15" s="269"/>
      <c r="E15" s="269"/>
      <c r="F15" s="271"/>
      <c r="G15" s="10"/>
      <c r="H15" s="182"/>
      <c r="I15" s="228"/>
      <c r="J15" s="253"/>
      <c r="K15" s="253"/>
      <c r="L15" s="253"/>
      <c r="M15" s="254"/>
      <c r="N15" s="310"/>
    </row>
    <row r="16" spans="1:14" ht="15" customHeight="1" x14ac:dyDescent="0.2">
      <c r="A16" s="310"/>
      <c r="B16" s="9"/>
      <c r="C16" s="273"/>
      <c r="D16" s="273"/>
      <c r="E16" s="273"/>
      <c r="F16" s="276"/>
      <c r="G16" s="10"/>
      <c r="H16" s="182"/>
      <c r="I16" s="228"/>
      <c r="J16" s="253"/>
      <c r="K16" s="253"/>
      <c r="L16" s="253"/>
      <c r="M16" s="254"/>
      <c r="N16" s="310"/>
    </row>
    <row r="17" spans="1:15" ht="15" customHeight="1" thickBot="1" x14ac:dyDescent="0.25">
      <c r="A17" s="310"/>
      <c r="B17" s="9"/>
      <c r="C17" s="273"/>
      <c r="D17" s="273"/>
      <c r="E17" s="273"/>
      <c r="F17" s="276"/>
      <c r="G17" s="10"/>
      <c r="H17" s="182"/>
      <c r="I17" s="228"/>
      <c r="J17" s="253"/>
      <c r="K17" s="253"/>
      <c r="L17" s="253"/>
      <c r="M17" s="254"/>
      <c r="N17" s="310"/>
    </row>
    <row r="18" spans="1:15" ht="15" customHeight="1" thickBot="1" x14ac:dyDescent="0.25">
      <c r="A18" s="310"/>
      <c r="B18" s="9"/>
      <c r="C18" s="273"/>
      <c r="D18" s="273"/>
      <c r="E18" s="273"/>
      <c r="F18" s="276"/>
      <c r="G18" s="10"/>
      <c r="H18" s="258" t="s">
        <v>1</v>
      </c>
      <c r="I18" s="758" t="s">
        <v>36</v>
      </c>
      <c r="J18" s="759"/>
      <c r="K18" s="17"/>
      <c r="L18" s="29"/>
      <c r="M18" s="251"/>
      <c r="N18" s="310"/>
    </row>
    <row r="19" spans="1:15" ht="4.5" customHeight="1" thickBot="1" x14ac:dyDescent="0.25">
      <c r="A19" s="310"/>
      <c r="B19" s="9"/>
      <c r="C19" s="273"/>
      <c r="D19" s="273"/>
      <c r="E19" s="273"/>
      <c r="F19" s="276"/>
      <c r="G19" s="10"/>
      <c r="H19" s="10"/>
      <c r="I19" s="10"/>
      <c r="J19" s="10"/>
      <c r="K19" s="10"/>
      <c r="L19" s="10"/>
      <c r="M19" s="239"/>
      <c r="N19" s="310"/>
    </row>
    <row r="20" spans="1:15" ht="18" customHeight="1" thickBot="1" x14ac:dyDescent="0.25">
      <c r="A20" s="310"/>
      <c r="B20" s="16" t="s">
        <v>74</v>
      </c>
      <c r="C20" s="311"/>
      <c r="D20" s="274"/>
      <c r="E20" s="274"/>
      <c r="F20" s="277"/>
      <c r="G20" s="184"/>
      <c r="H20" s="974" t="s">
        <v>46</v>
      </c>
      <c r="I20" s="888"/>
      <c r="J20" s="880"/>
      <c r="K20" s="312" t="s">
        <v>55</v>
      </c>
      <c r="L20" s="312"/>
      <c r="M20" s="262"/>
      <c r="N20" s="310"/>
    </row>
    <row r="21" spans="1:15" ht="6.6" customHeight="1" thickBot="1" x14ac:dyDescent="0.25">
      <c r="A21" s="310"/>
      <c r="B21" s="313"/>
      <c r="C21" s="310"/>
      <c r="D21" s="310"/>
      <c r="E21" s="310"/>
      <c r="F21" s="310"/>
      <c r="G21" s="310"/>
      <c r="H21" s="314"/>
      <c r="I21" s="315"/>
      <c r="J21" s="315"/>
      <c r="K21" s="1091"/>
      <c r="L21" s="1091"/>
      <c r="M21" s="1091"/>
      <c r="N21" s="239"/>
    </row>
    <row r="22" spans="1:15" ht="15" customHeight="1" thickBot="1" x14ac:dyDescent="0.25">
      <c r="A22" s="310"/>
      <c r="B22" s="19" t="s">
        <v>75</v>
      </c>
      <c r="C22" s="269"/>
      <c r="D22" s="269"/>
      <c r="E22" s="269"/>
      <c r="F22" s="271"/>
      <c r="G22" s="10"/>
      <c r="H22" s="179" t="s">
        <v>8</v>
      </c>
      <c r="I22" s="185"/>
      <c r="J22" s="185"/>
      <c r="K22" s="185"/>
      <c r="L22" s="185"/>
      <c r="M22" s="246"/>
      <c r="N22" s="310"/>
    </row>
    <row r="23" spans="1:15" ht="15" customHeight="1" x14ac:dyDescent="0.2">
      <c r="A23" s="310"/>
      <c r="B23" s="263"/>
      <c r="C23" s="273"/>
      <c r="D23" s="273"/>
      <c r="E23" s="273"/>
      <c r="F23" s="276"/>
      <c r="G23" s="310"/>
      <c r="H23" s="263"/>
      <c r="I23" s="183" t="s">
        <v>36</v>
      </c>
      <c r="J23" s="228"/>
      <c r="K23" s="228"/>
      <c r="L23" s="228"/>
      <c r="M23" s="257"/>
      <c r="N23" s="310"/>
    </row>
    <row r="24" spans="1:15" ht="15" customHeight="1" x14ac:dyDescent="0.2">
      <c r="A24" s="310"/>
      <c r="B24" s="263"/>
      <c r="C24" s="273"/>
      <c r="D24" s="273"/>
      <c r="E24" s="273"/>
      <c r="F24" s="276"/>
      <c r="G24" s="10"/>
      <c r="H24" s="182"/>
      <c r="I24" s="228"/>
      <c r="J24" s="228"/>
      <c r="K24" s="228"/>
      <c r="L24" s="228"/>
      <c r="M24" s="257"/>
      <c r="N24" s="310"/>
    </row>
    <row r="25" spans="1:15" ht="15" customHeight="1" x14ac:dyDescent="0.2">
      <c r="A25" s="310"/>
      <c r="B25" s="263"/>
      <c r="C25" s="273"/>
      <c r="D25" s="273"/>
      <c r="E25" s="273"/>
      <c r="F25" s="276"/>
      <c r="G25" s="10"/>
      <c r="H25" s="182"/>
      <c r="I25" s="228"/>
      <c r="J25" s="228" t="s">
        <v>36</v>
      </c>
      <c r="K25" s="186"/>
      <c r="L25" s="228"/>
      <c r="M25" s="316"/>
      <c r="N25" s="239"/>
      <c r="O25" s="273"/>
    </row>
    <row r="26" spans="1:15" ht="15" customHeight="1" thickBot="1" x14ac:dyDescent="0.25">
      <c r="A26" s="310"/>
      <c r="B26" s="263"/>
      <c r="C26" s="273"/>
      <c r="D26" s="273"/>
      <c r="E26" s="273"/>
      <c r="F26" s="276"/>
      <c r="G26" s="10"/>
      <c r="H26" s="224"/>
      <c r="I26" s="29"/>
      <c r="J26" s="29" t="s">
        <v>36</v>
      </c>
      <c r="K26" s="187"/>
      <c r="L26" s="231"/>
      <c r="M26" s="317"/>
      <c r="N26" s="310"/>
    </row>
    <row r="27" spans="1:15" ht="5.25" customHeight="1" thickBot="1" x14ac:dyDescent="0.25">
      <c r="A27" s="239"/>
      <c r="B27" s="235"/>
      <c r="C27" s="21"/>
      <c r="D27" s="21"/>
      <c r="E27" s="194"/>
      <c r="F27" s="195"/>
      <c r="G27" s="10"/>
      <c r="H27" s="10"/>
      <c r="I27" s="10"/>
      <c r="J27" s="10"/>
      <c r="K27" s="10"/>
      <c r="L27" s="10"/>
      <c r="M27" s="239"/>
      <c r="N27" s="310"/>
    </row>
    <row r="28" spans="1:15" ht="15" customHeight="1" thickBot="1" x14ac:dyDescent="0.25">
      <c r="A28" s="310"/>
      <c r="B28" s="16" t="s">
        <v>81</v>
      </c>
      <c r="C28" s="311"/>
      <c r="D28" s="274"/>
      <c r="E28" s="274"/>
      <c r="F28" s="277"/>
      <c r="G28" s="10"/>
      <c r="H28" s="179" t="s">
        <v>10</v>
      </c>
      <c r="I28" s="223"/>
      <c r="J28" s="223"/>
      <c r="K28" s="223"/>
      <c r="L28" s="223"/>
      <c r="M28" s="246"/>
      <c r="N28" s="310"/>
    </row>
    <row r="29" spans="1:15" ht="6" customHeight="1" thickBot="1" x14ac:dyDescent="0.25">
      <c r="A29" s="310"/>
      <c r="B29" s="310"/>
      <c r="C29" s="310"/>
      <c r="D29" s="310"/>
      <c r="E29" s="310"/>
      <c r="F29" s="310"/>
      <c r="G29" s="10"/>
      <c r="H29" s="182"/>
      <c r="I29" s="228"/>
      <c r="J29" s="228"/>
      <c r="K29" s="228"/>
      <c r="L29" s="228"/>
      <c r="M29" s="257"/>
      <c r="N29" s="310"/>
    </row>
    <row r="30" spans="1:15" ht="15" customHeight="1" thickBot="1" x14ac:dyDescent="0.25">
      <c r="A30" s="310"/>
      <c r="B30" s="19" t="s">
        <v>80</v>
      </c>
      <c r="C30" s="1105"/>
      <c r="D30" s="1105"/>
      <c r="E30" s="1105"/>
      <c r="F30" s="1106"/>
      <c r="G30" s="10"/>
      <c r="H30" s="1102"/>
      <c r="I30" s="751"/>
      <c r="J30" s="782"/>
      <c r="K30" s="782"/>
      <c r="L30" s="782"/>
      <c r="M30" s="1094"/>
      <c r="N30" s="310"/>
    </row>
    <row r="31" spans="1:15" ht="6.6" customHeight="1" thickBot="1" x14ac:dyDescent="0.25">
      <c r="A31" s="310"/>
      <c r="B31" s="318"/>
      <c r="C31" s="1107"/>
      <c r="D31" s="1107"/>
      <c r="E31" s="1107"/>
      <c r="F31" s="1108"/>
      <c r="G31" s="10"/>
      <c r="H31" s="319"/>
      <c r="I31" s="239"/>
      <c r="J31" s="239"/>
      <c r="K31" s="239"/>
      <c r="L31" s="239"/>
      <c r="M31" s="239"/>
      <c r="N31" s="310"/>
    </row>
    <row r="32" spans="1:15" ht="20.25" customHeight="1" thickBot="1" x14ac:dyDescent="0.25">
      <c r="A32" s="310"/>
      <c r="B32" s="320"/>
      <c r="C32" s="782"/>
      <c r="D32" s="782"/>
      <c r="E32" s="782"/>
      <c r="F32" s="1094"/>
      <c r="G32" s="321"/>
      <c r="H32" s="1092" t="s">
        <v>95</v>
      </c>
      <c r="I32" s="1093"/>
      <c r="J32" s="18"/>
      <c r="K32" s="18"/>
      <c r="L32" s="269"/>
      <c r="M32" s="322"/>
      <c r="N32" s="310"/>
    </row>
    <row r="33" spans="1:14" ht="6.6" customHeight="1" thickBot="1" x14ac:dyDescent="0.25">
      <c r="A33" s="310"/>
      <c r="B33" s="323"/>
      <c r="C33" s="323"/>
      <c r="D33" s="10"/>
      <c r="E33" s="10"/>
      <c r="F33" s="10"/>
      <c r="G33" s="10"/>
      <c r="H33" s="324"/>
      <c r="I33" s="273"/>
      <c r="J33" s="273"/>
      <c r="K33" s="273"/>
      <c r="L33" s="273"/>
      <c r="M33" s="276"/>
      <c r="N33" s="310"/>
    </row>
    <row r="34" spans="1:14" ht="16.5" customHeight="1" thickBot="1" x14ac:dyDescent="0.25">
      <c r="A34" s="310"/>
      <c r="B34" s="778" t="s">
        <v>6</v>
      </c>
      <c r="C34" s="779"/>
      <c r="D34" s="18"/>
      <c r="E34" s="179" t="s">
        <v>7</v>
      </c>
      <c r="F34" s="271"/>
      <c r="G34" s="10"/>
      <c r="H34" s="272"/>
      <c r="I34" s="273"/>
      <c r="J34" s="606"/>
      <c r="K34" s="607"/>
      <c r="L34" s="607"/>
      <c r="M34" s="608"/>
      <c r="N34" s="310"/>
    </row>
    <row r="35" spans="1:14" ht="16.5" customHeight="1" x14ac:dyDescent="0.2">
      <c r="A35" s="310"/>
      <c r="B35" s="1112"/>
      <c r="C35" s="1113"/>
      <c r="D35" s="1114"/>
      <c r="E35" s="742"/>
      <c r="F35" s="1109"/>
      <c r="G35" s="10"/>
      <c r="H35" s="235"/>
      <c r="I35" s="21"/>
      <c r="J35" s="607"/>
      <c r="K35" s="607"/>
      <c r="L35" s="607"/>
      <c r="M35" s="608"/>
      <c r="N35" s="310"/>
    </row>
    <row r="36" spans="1:14" ht="16.5" customHeight="1" thickBot="1" x14ac:dyDescent="0.25">
      <c r="A36" s="310"/>
      <c r="B36" s="1115"/>
      <c r="C36" s="1116"/>
      <c r="D36" s="1117"/>
      <c r="E36" s="1110"/>
      <c r="F36" s="1111"/>
      <c r="G36" s="10"/>
      <c r="H36" s="237"/>
      <c r="I36" s="22"/>
      <c r="J36" s="609"/>
      <c r="K36" s="609"/>
      <c r="L36" s="609"/>
      <c r="M36" s="610"/>
      <c r="N36" s="310"/>
    </row>
    <row r="37" spans="1:14" ht="5.25" customHeight="1" thickBot="1" x14ac:dyDescent="0.25">
      <c r="A37" s="310"/>
      <c r="B37" s="10"/>
      <c r="C37" s="777"/>
      <c r="D37" s="777"/>
      <c r="E37" s="777"/>
      <c r="F37" s="162"/>
      <c r="G37" s="310"/>
      <c r="H37" s="10"/>
      <c r="I37" s="10"/>
      <c r="J37" s="10"/>
      <c r="K37" s="10"/>
      <c r="L37" s="10"/>
      <c r="M37" s="325"/>
      <c r="N37" s="310"/>
    </row>
    <row r="38" spans="1:14" ht="15" customHeight="1" thickBot="1" x14ac:dyDescent="0.25">
      <c r="A38" s="239"/>
      <c r="B38" s="1072" t="s">
        <v>51</v>
      </c>
      <c r="C38" s="1074"/>
      <c r="D38" s="1072" t="s">
        <v>41</v>
      </c>
      <c r="E38" s="1073"/>
      <c r="F38" s="1073"/>
      <c r="G38" s="1073"/>
      <c r="H38" s="1073"/>
      <c r="I38" s="1073"/>
      <c r="J38" s="1074"/>
      <c r="K38" s="395" t="s">
        <v>25</v>
      </c>
      <c r="L38" s="447" t="s">
        <v>42</v>
      </c>
      <c r="M38" s="282" t="s">
        <v>26</v>
      </c>
      <c r="N38" s="310"/>
    </row>
    <row r="39" spans="1:14" ht="15" customHeight="1" thickBot="1" x14ac:dyDescent="0.25">
      <c r="A39" s="310"/>
      <c r="B39" s="789"/>
      <c r="C39" s="1143"/>
      <c r="D39" s="1118"/>
      <c r="E39" s="790"/>
      <c r="F39" s="790"/>
      <c r="G39" s="790"/>
      <c r="H39" s="790"/>
      <c r="I39" s="790"/>
      <c r="J39" s="773"/>
      <c r="K39" s="188">
        <v>0</v>
      </c>
      <c r="L39" s="189">
        <v>0</v>
      </c>
      <c r="M39" s="501">
        <f>K39*L39</f>
        <v>0</v>
      </c>
      <c r="N39" s="310"/>
    </row>
    <row r="40" spans="1:14" ht="15" customHeight="1" thickBot="1" x14ac:dyDescent="0.25">
      <c r="A40" s="310"/>
      <c r="B40" s="1128"/>
      <c r="C40" s="1090"/>
      <c r="D40" s="1088"/>
      <c r="E40" s="775"/>
      <c r="F40" s="775"/>
      <c r="G40" s="775"/>
      <c r="H40" s="775"/>
      <c r="I40" s="775"/>
      <c r="J40" s="776"/>
      <c r="K40" s="188">
        <v>0</v>
      </c>
      <c r="L40" s="189">
        <v>0</v>
      </c>
      <c r="M40" s="501">
        <f t="shared" ref="M40:M53" si="0">K40*L40</f>
        <v>0</v>
      </c>
      <c r="N40" s="310"/>
    </row>
    <row r="41" spans="1:14" ht="15" customHeight="1" thickBot="1" x14ac:dyDescent="0.25">
      <c r="A41" s="310"/>
      <c r="B41" s="1139"/>
      <c r="C41" s="1140"/>
      <c r="D41" s="1088"/>
      <c r="E41" s="775"/>
      <c r="F41" s="775"/>
      <c r="G41" s="775"/>
      <c r="H41" s="775"/>
      <c r="I41" s="775"/>
      <c r="J41" s="776"/>
      <c r="K41" s="188">
        <v>0</v>
      </c>
      <c r="L41" s="189">
        <v>0</v>
      </c>
      <c r="M41" s="501">
        <f t="shared" si="0"/>
        <v>0</v>
      </c>
      <c r="N41" s="310"/>
    </row>
    <row r="42" spans="1:14" ht="15" customHeight="1" thickBot="1" x14ac:dyDescent="0.25">
      <c r="A42" s="310"/>
      <c r="B42" s="1095"/>
      <c r="C42" s="1090"/>
      <c r="D42" s="1088"/>
      <c r="E42" s="775"/>
      <c r="F42" s="775"/>
      <c r="G42" s="775"/>
      <c r="H42" s="775"/>
      <c r="I42" s="775"/>
      <c r="J42" s="776"/>
      <c r="K42" s="188">
        <v>0</v>
      </c>
      <c r="L42" s="189">
        <v>0</v>
      </c>
      <c r="M42" s="501">
        <f t="shared" si="0"/>
        <v>0</v>
      </c>
      <c r="N42" s="310"/>
    </row>
    <row r="43" spans="1:14" ht="15" customHeight="1" thickBot="1" x14ac:dyDescent="0.25">
      <c r="A43" s="310"/>
      <c r="B43" s="1095"/>
      <c r="C43" s="1124"/>
      <c r="D43" s="1088"/>
      <c r="E43" s="1089"/>
      <c r="F43" s="1089"/>
      <c r="G43" s="1089"/>
      <c r="H43" s="1089"/>
      <c r="I43" s="1089"/>
      <c r="J43" s="1090"/>
      <c r="K43" s="188">
        <v>0</v>
      </c>
      <c r="L43" s="189">
        <v>0</v>
      </c>
      <c r="M43" s="501">
        <f t="shared" si="0"/>
        <v>0</v>
      </c>
      <c r="N43" s="310"/>
    </row>
    <row r="44" spans="1:14" ht="15" customHeight="1" thickBot="1" x14ac:dyDescent="0.25">
      <c r="A44" s="310"/>
      <c r="B44" s="1095"/>
      <c r="C44" s="1124"/>
      <c r="D44" s="1088"/>
      <c r="E44" s="1089"/>
      <c r="F44" s="1089"/>
      <c r="G44" s="1089"/>
      <c r="H44" s="1089"/>
      <c r="I44" s="1089"/>
      <c r="J44" s="1090"/>
      <c r="K44" s="188">
        <v>0</v>
      </c>
      <c r="L44" s="189">
        <v>0</v>
      </c>
      <c r="M44" s="501">
        <f t="shared" si="0"/>
        <v>0</v>
      </c>
      <c r="N44" s="310"/>
    </row>
    <row r="45" spans="1:14" ht="15" customHeight="1" thickBot="1" x14ac:dyDescent="0.25">
      <c r="A45" s="310"/>
      <c r="B45" s="1095"/>
      <c r="C45" s="1124"/>
      <c r="D45" s="1088"/>
      <c r="E45" s="1089"/>
      <c r="F45" s="1089"/>
      <c r="G45" s="1089"/>
      <c r="H45" s="1089"/>
      <c r="I45" s="1089"/>
      <c r="J45" s="1090"/>
      <c r="K45" s="188">
        <v>0</v>
      </c>
      <c r="L45" s="189">
        <v>0</v>
      </c>
      <c r="M45" s="501">
        <f t="shared" si="0"/>
        <v>0</v>
      </c>
      <c r="N45" s="310"/>
    </row>
    <row r="46" spans="1:14" ht="15" customHeight="1" thickBot="1" x14ac:dyDescent="0.25">
      <c r="A46" s="310"/>
      <c r="B46" s="233"/>
      <c r="C46" s="234"/>
      <c r="D46" s="1088"/>
      <c r="E46" s="1089"/>
      <c r="F46" s="1089"/>
      <c r="G46" s="1089"/>
      <c r="H46" s="1089"/>
      <c r="I46" s="1089"/>
      <c r="J46" s="1090"/>
      <c r="K46" s="188">
        <v>0</v>
      </c>
      <c r="L46" s="189">
        <v>0</v>
      </c>
      <c r="M46" s="501">
        <f t="shared" si="0"/>
        <v>0</v>
      </c>
      <c r="N46" s="310"/>
    </row>
    <row r="47" spans="1:14" ht="15" customHeight="1" thickBot="1" x14ac:dyDescent="0.25">
      <c r="A47" s="310"/>
      <c r="B47" s="1095"/>
      <c r="C47" s="1124"/>
      <c r="D47" s="1088"/>
      <c r="E47" s="1089"/>
      <c r="F47" s="1089"/>
      <c r="G47" s="1089"/>
      <c r="H47" s="1089"/>
      <c r="I47" s="1089"/>
      <c r="J47" s="1090"/>
      <c r="K47" s="188">
        <v>0</v>
      </c>
      <c r="L47" s="189">
        <v>0</v>
      </c>
      <c r="M47" s="501">
        <f t="shared" si="0"/>
        <v>0</v>
      </c>
      <c r="N47" s="310"/>
    </row>
    <row r="48" spans="1:14" ht="15" customHeight="1" thickBot="1" x14ac:dyDescent="0.25">
      <c r="A48" s="310"/>
      <c r="B48" s="1095"/>
      <c r="C48" s="1124"/>
      <c r="D48" s="1088"/>
      <c r="E48" s="1089"/>
      <c r="F48" s="1089"/>
      <c r="G48" s="1089"/>
      <c r="H48" s="1089"/>
      <c r="I48" s="1089"/>
      <c r="J48" s="1090"/>
      <c r="K48" s="188">
        <v>0</v>
      </c>
      <c r="L48" s="189">
        <v>0</v>
      </c>
      <c r="M48" s="501">
        <f t="shared" si="0"/>
        <v>0</v>
      </c>
      <c r="N48" s="310"/>
    </row>
    <row r="49" spans="1:14" ht="15" customHeight="1" thickBot="1" x14ac:dyDescent="0.25">
      <c r="A49" s="310"/>
      <c r="B49" s="1095"/>
      <c r="C49" s="1124"/>
      <c r="D49" s="1088"/>
      <c r="E49" s="1089"/>
      <c r="F49" s="1089"/>
      <c r="G49" s="1089"/>
      <c r="H49" s="1089"/>
      <c r="I49" s="1089"/>
      <c r="J49" s="1090"/>
      <c r="K49" s="188">
        <v>0</v>
      </c>
      <c r="L49" s="189">
        <v>0</v>
      </c>
      <c r="M49" s="501">
        <f t="shared" si="0"/>
        <v>0</v>
      </c>
      <c r="N49" s="310"/>
    </row>
    <row r="50" spans="1:14" ht="15" customHeight="1" thickBot="1" x14ac:dyDescent="0.25">
      <c r="A50" s="310"/>
      <c r="B50" s="1128"/>
      <c r="C50" s="1090"/>
      <c r="D50" s="1088"/>
      <c r="E50" s="775"/>
      <c r="F50" s="775"/>
      <c r="G50" s="775"/>
      <c r="H50" s="775"/>
      <c r="I50" s="775"/>
      <c r="J50" s="776"/>
      <c r="K50" s="188">
        <v>0</v>
      </c>
      <c r="L50" s="189">
        <v>0</v>
      </c>
      <c r="M50" s="501">
        <f t="shared" si="0"/>
        <v>0</v>
      </c>
      <c r="N50" s="310"/>
    </row>
    <row r="51" spans="1:14" ht="15" customHeight="1" thickBot="1" x14ac:dyDescent="0.25">
      <c r="A51" s="310"/>
      <c r="B51" s="1128"/>
      <c r="C51" s="1090"/>
      <c r="D51" s="1088"/>
      <c r="E51" s="775"/>
      <c r="F51" s="775"/>
      <c r="G51" s="775"/>
      <c r="H51" s="775"/>
      <c r="I51" s="775"/>
      <c r="J51" s="776"/>
      <c r="K51" s="188">
        <v>0</v>
      </c>
      <c r="L51" s="189">
        <v>0</v>
      </c>
      <c r="M51" s="501">
        <f t="shared" si="0"/>
        <v>0</v>
      </c>
      <c r="N51" s="310"/>
    </row>
    <row r="52" spans="1:14" ht="15" customHeight="1" thickBot="1" x14ac:dyDescent="0.25">
      <c r="A52" s="310"/>
      <c r="B52" s="1088"/>
      <c r="C52" s="1090"/>
      <c r="D52" s="1088"/>
      <c r="E52" s="775"/>
      <c r="F52" s="775"/>
      <c r="G52" s="775"/>
      <c r="H52" s="775"/>
      <c r="I52" s="775"/>
      <c r="J52" s="776"/>
      <c r="K52" s="188">
        <v>0</v>
      </c>
      <c r="L52" s="189">
        <v>0</v>
      </c>
      <c r="M52" s="501">
        <f t="shared" si="0"/>
        <v>0</v>
      </c>
      <c r="N52" s="310"/>
    </row>
    <row r="53" spans="1:14" ht="15" customHeight="1" x14ac:dyDescent="0.2">
      <c r="A53" s="310"/>
      <c r="B53" s="1128"/>
      <c r="C53" s="1090"/>
      <c r="D53" s="1088"/>
      <c r="E53" s="775"/>
      <c r="F53" s="775"/>
      <c r="G53" s="775"/>
      <c r="H53" s="775"/>
      <c r="I53" s="775"/>
      <c r="J53" s="776"/>
      <c r="K53" s="188">
        <v>0</v>
      </c>
      <c r="L53" s="189">
        <v>0</v>
      </c>
      <c r="M53" s="501">
        <f t="shared" si="0"/>
        <v>0</v>
      </c>
      <c r="N53" s="310"/>
    </row>
    <row r="54" spans="1:14" ht="15" customHeight="1" x14ac:dyDescent="0.2">
      <c r="A54" s="310"/>
      <c r="B54" s="1128"/>
      <c r="C54" s="1090"/>
      <c r="D54" s="1088"/>
      <c r="E54" s="775"/>
      <c r="F54" s="775"/>
      <c r="G54" s="775"/>
      <c r="H54" s="775"/>
      <c r="I54" s="775"/>
      <c r="J54" s="776"/>
      <c r="K54" s="190">
        <v>0</v>
      </c>
      <c r="L54" s="191">
        <v>0</v>
      </c>
      <c r="M54" s="502">
        <f>K54*L54</f>
        <v>0</v>
      </c>
      <c r="N54" s="310"/>
    </row>
    <row r="55" spans="1:14" ht="15" customHeight="1" thickBot="1" x14ac:dyDescent="0.25">
      <c r="A55" s="310"/>
      <c r="B55" s="1141"/>
      <c r="C55" s="1142"/>
      <c r="D55" s="1130"/>
      <c r="E55" s="1131"/>
      <c r="F55" s="1131"/>
      <c r="G55" s="1131"/>
      <c r="H55" s="1131"/>
      <c r="I55" s="1131"/>
      <c r="J55" s="1132"/>
      <c r="K55" s="190">
        <v>0</v>
      </c>
      <c r="L55" s="191">
        <v>0</v>
      </c>
      <c r="M55" s="502">
        <f>K55*L55</f>
        <v>0</v>
      </c>
      <c r="N55" s="310"/>
    </row>
    <row r="56" spans="1:14" ht="15.75" customHeight="1" thickBot="1" x14ac:dyDescent="0.25">
      <c r="A56" s="310"/>
      <c r="B56" s="801" t="s">
        <v>35</v>
      </c>
      <c r="C56" s="802"/>
      <c r="D56" s="802"/>
      <c r="E56" s="802"/>
      <c r="F56" s="802"/>
      <c r="G56" s="802"/>
      <c r="H56" s="802"/>
      <c r="I56" s="802"/>
      <c r="J56" s="771"/>
      <c r="K56" s="1031" t="s">
        <v>11</v>
      </c>
      <c r="L56" s="1129"/>
      <c r="M56" s="503">
        <f>SUM(M39:M55)</f>
        <v>0</v>
      </c>
      <c r="N56" s="310"/>
    </row>
    <row r="57" spans="1:14" ht="15" customHeight="1" x14ac:dyDescent="0.2">
      <c r="A57" s="310"/>
      <c r="B57" s="192"/>
      <c r="C57" s="18"/>
      <c r="D57" s="18"/>
      <c r="E57" s="18"/>
      <c r="F57" s="18"/>
      <c r="G57" s="18"/>
      <c r="H57" s="18"/>
      <c r="I57" s="18"/>
      <c r="J57" s="260"/>
      <c r="K57" s="1135" t="s">
        <v>45</v>
      </c>
      <c r="L57" s="1136"/>
      <c r="M57" s="199">
        <v>0.67500000000000004</v>
      </c>
      <c r="N57" s="310"/>
    </row>
    <row r="58" spans="1:14" ht="15" customHeight="1" x14ac:dyDescent="0.2">
      <c r="A58" s="310"/>
      <c r="B58" s="292"/>
      <c r="C58" s="253"/>
      <c r="D58" s="253"/>
      <c r="E58" s="253"/>
      <c r="F58" s="253"/>
      <c r="G58" s="253"/>
      <c r="H58" s="253"/>
      <c r="I58" s="253"/>
      <c r="J58" s="254"/>
      <c r="K58" s="1021" t="s">
        <v>84</v>
      </c>
      <c r="L58" s="872"/>
      <c r="M58" s="504">
        <f>M56*M57</f>
        <v>0</v>
      </c>
      <c r="N58" s="310"/>
    </row>
    <row r="59" spans="1:14" ht="15" customHeight="1" x14ac:dyDescent="0.2">
      <c r="A59" s="310"/>
      <c r="B59" s="292"/>
      <c r="C59" s="253"/>
      <c r="D59" s="253"/>
      <c r="E59" s="253"/>
      <c r="F59" s="253"/>
      <c r="G59" s="253"/>
      <c r="H59" s="253"/>
      <c r="I59" s="253"/>
      <c r="J59" s="254"/>
      <c r="K59" s="1137" t="str">
        <f>IF(M59&lt;1,"SPA IS REQUIRED","REDUCTION FACTOR")</f>
        <v>REDUCTION FACTOR</v>
      </c>
      <c r="L59" s="1138"/>
      <c r="M59" s="201">
        <v>1</v>
      </c>
      <c r="N59" s="310"/>
    </row>
    <row r="60" spans="1:14" ht="15" customHeight="1" x14ac:dyDescent="0.2">
      <c r="A60" s="310"/>
      <c r="B60" s="292"/>
      <c r="C60" s="253"/>
      <c r="D60" s="253"/>
      <c r="E60" s="253"/>
      <c r="F60" s="253"/>
      <c r="G60" s="253"/>
      <c r="H60" s="253"/>
      <c r="I60" s="253"/>
      <c r="J60" s="254"/>
      <c r="K60" s="1021" t="s">
        <v>12</v>
      </c>
      <c r="L60" s="872"/>
      <c r="M60" s="504">
        <f>M58*M59</f>
        <v>0</v>
      </c>
      <c r="N60" s="310"/>
    </row>
    <row r="61" spans="1:14" ht="15" customHeight="1" x14ac:dyDescent="0.2">
      <c r="A61" s="310"/>
      <c r="B61" s="292"/>
      <c r="C61" s="253"/>
      <c r="D61" s="253"/>
      <c r="E61" s="253"/>
      <c r="F61" s="253"/>
      <c r="G61" s="253"/>
      <c r="H61" s="253"/>
      <c r="I61" s="253"/>
      <c r="J61" s="254"/>
      <c r="K61" s="1021" t="s">
        <v>28</v>
      </c>
      <c r="L61" s="872"/>
      <c r="M61" s="202">
        <v>0</v>
      </c>
      <c r="N61" s="310"/>
    </row>
    <row r="62" spans="1:14" ht="15" customHeight="1" thickBot="1" x14ac:dyDescent="0.25">
      <c r="A62" s="310"/>
      <c r="B62" s="292"/>
      <c r="C62" s="253"/>
      <c r="D62" s="253"/>
      <c r="E62" s="253"/>
      <c r="F62" s="253"/>
      <c r="G62" s="253"/>
      <c r="H62" s="253"/>
      <c r="I62" s="253"/>
      <c r="J62" s="254"/>
      <c r="K62" s="1035" t="s">
        <v>29</v>
      </c>
      <c r="L62" s="920"/>
      <c r="M62" s="505">
        <f>SUM(M60:M61)</f>
        <v>0</v>
      </c>
      <c r="N62" s="310"/>
    </row>
    <row r="63" spans="1:14" ht="3.75" customHeight="1" thickBot="1" x14ac:dyDescent="0.25">
      <c r="A63" s="310"/>
      <c r="B63" s="292"/>
      <c r="C63" s="253"/>
      <c r="D63" s="253"/>
      <c r="E63" s="253"/>
      <c r="F63" s="253"/>
      <c r="G63" s="253"/>
      <c r="H63" s="253"/>
      <c r="I63" s="253"/>
      <c r="J63" s="254"/>
      <c r="K63" s="326"/>
      <c r="L63" s="268"/>
      <c r="M63" s="327"/>
      <c r="N63" s="310"/>
    </row>
    <row r="64" spans="1:14" ht="7.5" hidden="1" customHeight="1" x14ac:dyDescent="0.2">
      <c r="A64" s="310"/>
      <c r="B64" s="292"/>
      <c r="C64" s="253"/>
      <c r="D64" s="253"/>
      <c r="E64" s="253"/>
      <c r="F64" s="253"/>
      <c r="G64" s="253"/>
      <c r="H64" s="253"/>
      <c r="I64" s="253"/>
      <c r="J64" s="254"/>
      <c r="K64" s="795" t="s">
        <v>13</v>
      </c>
      <c r="L64" s="796"/>
      <c r="M64" s="797"/>
      <c r="N64" s="310"/>
    </row>
    <row r="65" spans="1:19" ht="3" customHeight="1" thickBot="1" x14ac:dyDescent="0.25">
      <c r="A65" s="310"/>
      <c r="B65" s="293"/>
      <c r="C65" s="226"/>
      <c r="D65" s="226"/>
      <c r="E65" s="226"/>
      <c r="F65" s="226"/>
      <c r="G65" s="226"/>
      <c r="H65" s="226"/>
      <c r="I65" s="226"/>
      <c r="J65" s="227"/>
      <c r="K65" s="798"/>
      <c r="L65" s="1119"/>
      <c r="M65" s="800"/>
      <c r="N65" s="310"/>
    </row>
    <row r="66" spans="1:19" ht="15" customHeight="1" thickBot="1" x14ac:dyDescent="0.25">
      <c r="A66" s="310"/>
      <c r="B66" s="19" t="s">
        <v>64</v>
      </c>
      <c r="C66" s="1123"/>
      <c r="D66" s="745"/>
      <c r="E66" s="745"/>
      <c r="F66" s="745"/>
      <c r="G66" s="745"/>
      <c r="H66" s="745"/>
      <c r="I66" s="745"/>
      <c r="J66" s="749"/>
      <c r="K66" s="798"/>
      <c r="L66" s="1119"/>
      <c r="M66" s="800"/>
      <c r="N66" s="310"/>
    </row>
    <row r="67" spans="1:19" ht="15" customHeight="1" thickBot="1" x14ac:dyDescent="0.25">
      <c r="A67" s="310"/>
      <c r="B67" s="193"/>
      <c r="C67" s="751"/>
      <c r="D67" s="751"/>
      <c r="E67" s="751"/>
      <c r="F67" s="751"/>
      <c r="G67" s="751"/>
      <c r="H67" s="751"/>
      <c r="I67" s="751"/>
      <c r="J67" s="755"/>
      <c r="K67" s="1120"/>
      <c r="L67" s="1121"/>
      <c r="M67" s="1122"/>
      <c r="N67" s="310"/>
    </row>
    <row r="68" spans="1:19" ht="5.25" customHeight="1" thickBot="1" x14ac:dyDescent="0.25">
      <c r="A68" s="239"/>
      <c r="B68" s="10"/>
      <c r="C68" s="239"/>
      <c r="D68" s="239"/>
      <c r="E68" s="239"/>
      <c r="F68" s="239"/>
      <c r="G68" s="239"/>
      <c r="H68" s="239"/>
      <c r="I68" s="239"/>
      <c r="J68" s="239"/>
      <c r="K68" s="10"/>
      <c r="L68" s="10"/>
      <c r="M68" s="328"/>
      <c r="N68" s="310"/>
    </row>
    <row r="69" spans="1:19" ht="15" thickBot="1" x14ac:dyDescent="0.25">
      <c r="A69" s="310"/>
      <c r="B69" s="179" t="s">
        <v>33</v>
      </c>
      <c r="C69" s="223"/>
      <c r="D69" s="223"/>
      <c r="E69" s="223"/>
      <c r="F69" s="223"/>
      <c r="G69" s="223"/>
      <c r="H69" s="230"/>
      <c r="I69" s="1096"/>
      <c r="J69" s="1097"/>
      <c r="K69" s="1097"/>
      <c r="L69" s="1097"/>
      <c r="M69" s="1098"/>
      <c r="N69" s="310"/>
    </row>
    <row r="70" spans="1:19" ht="15" thickBot="1" x14ac:dyDescent="0.25">
      <c r="A70" s="310"/>
      <c r="B70" s="224"/>
      <c r="C70" s="29"/>
      <c r="D70" s="29"/>
      <c r="E70" s="29"/>
      <c r="F70" s="29"/>
      <c r="G70" s="29"/>
      <c r="H70" s="225"/>
      <c r="I70" s="1099"/>
      <c r="J70" s="1100"/>
      <c r="K70" s="1100"/>
      <c r="L70" s="1100"/>
      <c r="M70" s="1101"/>
      <c r="N70" s="310"/>
    </row>
    <row r="71" spans="1:19" ht="5.25" customHeight="1" thickBot="1" x14ac:dyDescent="0.25">
      <c r="A71" s="310"/>
      <c r="B71" s="162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295"/>
      <c r="N71" s="310"/>
    </row>
    <row r="72" spans="1:19" ht="15" customHeight="1" x14ac:dyDescent="0.2">
      <c r="A72" s="310"/>
      <c r="B72" s="1133"/>
      <c r="C72" s="744"/>
      <c r="D72" s="744"/>
      <c r="E72" s="744"/>
      <c r="F72" s="223"/>
      <c r="G72" s="223"/>
      <c r="H72" s="230"/>
      <c r="I72" s="329"/>
      <c r="J72" s="269"/>
      <c r="K72" s="269"/>
      <c r="L72" s="269"/>
      <c r="M72" s="330"/>
      <c r="N72" s="239"/>
      <c r="O72" s="273"/>
    </row>
    <row r="73" spans="1:19" ht="15" customHeight="1" x14ac:dyDescent="0.2">
      <c r="A73" s="310"/>
      <c r="B73" s="929" t="s">
        <v>66</v>
      </c>
      <c r="C73" s="1134"/>
      <c r="D73" s="1134"/>
      <c r="E73" s="1134"/>
      <c r="F73" s="1134"/>
      <c r="G73" s="930"/>
      <c r="H73" s="931"/>
      <c r="I73" s="813" t="s">
        <v>65</v>
      </c>
      <c r="J73" s="815"/>
      <c r="K73" s="815"/>
      <c r="L73" s="815"/>
      <c r="M73" s="932"/>
      <c r="N73" s="10"/>
      <c r="O73" s="273"/>
    </row>
    <row r="74" spans="1:19" ht="15" customHeight="1" x14ac:dyDescent="0.2">
      <c r="A74" s="310"/>
      <c r="B74" s="1127" t="s">
        <v>101</v>
      </c>
      <c r="C74" s="930"/>
      <c r="D74" s="930"/>
      <c r="E74" s="930"/>
      <c r="F74" s="930"/>
      <c r="G74" s="930"/>
      <c r="H74" s="931"/>
      <c r="I74" s="1080" t="s">
        <v>102</v>
      </c>
      <c r="J74" s="1081"/>
      <c r="K74" s="1081"/>
      <c r="L74" s="1081"/>
      <c r="M74" s="1082"/>
      <c r="N74" s="239"/>
      <c r="O74" s="273"/>
    </row>
    <row r="75" spans="1:19" ht="15" customHeight="1" thickBot="1" x14ac:dyDescent="0.25">
      <c r="A75" s="310"/>
      <c r="B75" s="794" t="s">
        <v>36</v>
      </c>
      <c r="C75" s="750"/>
      <c r="D75" s="750"/>
      <c r="E75" s="750"/>
      <c r="F75" s="750"/>
      <c r="G75" s="750"/>
      <c r="H75" s="277"/>
      <c r="I75" s="224"/>
      <c r="J75" s="29"/>
      <c r="K75" s="29"/>
      <c r="L75" s="225"/>
      <c r="M75" s="331" t="s">
        <v>103</v>
      </c>
      <c r="N75" s="239"/>
      <c r="O75" s="273"/>
    </row>
    <row r="76" spans="1:19" ht="4.5" customHeight="1" x14ac:dyDescent="0.2">
      <c r="A76" s="310"/>
      <c r="B76" s="310"/>
      <c r="C76" s="310"/>
      <c r="D76" s="310"/>
      <c r="E76" s="310"/>
      <c r="F76" s="310"/>
      <c r="G76" s="310"/>
      <c r="H76" s="310"/>
      <c r="I76" s="310"/>
      <c r="J76" s="332"/>
      <c r="K76" s="332"/>
      <c r="L76" s="332"/>
      <c r="M76" s="332"/>
      <c r="N76" s="310"/>
      <c r="P76" s="267"/>
      <c r="Q76" s="267"/>
      <c r="R76" s="267"/>
    </row>
    <row r="77" spans="1:19" x14ac:dyDescent="0.2">
      <c r="B77" s="1125" t="s">
        <v>113</v>
      </c>
      <c r="C77" s="1126"/>
      <c r="D77" s="1126"/>
      <c r="E77" s="1126"/>
      <c r="F77" s="1126"/>
      <c r="G77" s="1126"/>
      <c r="H77" s="1126"/>
      <c r="I77" s="1126"/>
      <c r="J77" s="1126"/>
      <c r="K77" s="1126"/>
      <c r="L77" s="1126"/>
      <c r="M77" s="1126"/>
      <c r="P77" s="267"/>
      <c r="Q77" s="267"/>
      <c r="R77" s="267"/>
    </row>
    <row r="78" spans="1:19" ht="14.25" x14ac:dyDescent="0.2">
      <c r="B78" s="1126"/>
      <c r="C78" s="1126"/>
      <c r="D78" s="1126"/>
      <c r="E78" s="1126"/>
      <c r="F78" s="1126"/>
      <c r="G78" s="1126"/>
      <c r="H78" s="1126"/>
      <c r="I78" s="1126"/>
      <c r="J78" s="1126"/>
      <c r="K78" s="1126"/>
      <c r="L78" s="1126"/>
      <c r="M78" s="1126"/>
      <c r="P78" s="228"/>
      <c r="Q78" s="228"/>
      <c r="R78" s="228"/>
      <c r="S78" s="228"/>
    </row>
    <row r="79" spans="1:19" x14ac:dyDescent="0.2">
      <c r="B79" s="298"/>
      <c r="C79" s="298"/>
      <c r="D79" s="298"/>
      <c r="E79" s="298"/>
      <c r="F79" s="298"/>
      <c r="G79" s="298"/>
      <c r="H79" s="298"/>
      <c r="I79" s="273"/>
    </row>
    <row r="80" spans="1:19" x14ac:dyDescent="0.2">
      <c r="B80" s="333"/>
      <c r="C80" s="333"/>
      <c r="D80" s="333"/>
      <c r="E80" s="333"/>
      <c r="F80" s="333"/>
      <c r="G80" s="333"/>
      <c r="H80" s="333"/>
      <c r="I80" s="333"/>
      <c r="J80" s="333"/>
      <c r="K80" s="333"/>
      <c r="L80" s="333"/>
      <c r="M80" s="334"/>
    </row>
    <row r="81" spans="2:13" x14ac:dyDescent="0.2">
      <c r="B81" s="333"/>
      <c r="C81" s="333"/>
      <c r="D81" s="333"/>
      <c r="E81" s="333"/>
      <c r="F81" s="333"/>
      <c r="G81" s="333"/>
      <c r="H81" s="333"/>
      <c r="I81" s="333"/>
      <c r="J81" s="333"/>
      <c r="K81" s="333"/>
      <c r="L81" s="333"/>
      <c r="M81" s="334"/>
    </row>
    <row r="82" spans="2:13" x14ac:dyDescent="0.2">
      <c r="B82" s="333"/>
      <c r="C82" s="333"/>
      <c r="D82" s="333"/>
      <c r="E82" s="333"/>
      <c r="F82" s="333"/>
      <c r="G82" s="333"/>
      <c r="H82" s="333"/>
      <c r="I82" s="333"/>
      <c r="J82" s="333"/>
      <c r="K82" s="333"/>
      <c r="L82" s="333"/>
      <c r="M82" s="334"/>
    </row>
    <row r="83" spans="2:13" x14ac:dyDescent="0.2">
      <c r="B83" s="333"/>
      <c r="C83" s="333"/>
      <c r="D83" s="333"/>
      <c r="E83" s="333"/>
      <c r="F83" s="333"/>
      <c r="G83" s="333"/>
      <c r="H83" s="333"/>
      <c r="I83" s="333"/>
      <c r="J83" s="333"/>
      <c r="K83" s="333"/>
      <c r="L83" s="333"/>
    </row>
    <row r="84" spans="2:13" x14ac:dyDescent="0.2">
      <c r="B84" s="333"/>
      <c r="C84" s="333"/>
      <c r="D84" s="333"/>
      <c r="E84" s="333"/>
      <c r="F84" s="333"/>
      <c r="G84" s="333"/>
      <c r="H84" s="333"/>
      <c r="I84" s="333"/>
      <c r="J84" s="333"/>
      <c r="K84" s="333"/>
      <c r="L84" s="333"/>
    </row>
    <row r="85" spans="2:13" x14ac:dyDescent="0.2">
      <c r="B85" s="333"/>
      <c r="C85" s="333"/>
      <c r="D85" s="333"/>
      <c r="E85" s="333"/>
      <c r="F85" s="333"/>
      <c r="G85" s="333"/>
      <c r="H85" s="333"/>
      <c r="I85" s="333"/>
      <c r="J85" s="333"/>
      <c r="K85" s="333"/>
      <c r="L85" s="333"/>
      <c r="M85" s="334"/>
    </row>
    <row r="86" spans="2:13" x14ac:dyDescent="0.2">
      <c r="B86" s="333"/>
      <c r="C86" s="333"/>
      <c r="D86" s="333"/>
      <c r="E86" s="333"/>
      <c r="F86" s="333"/>
      <c r="G86" s="333"/>
      <c r="H86" s="333"/>
      <c r="I86" s="333"/>
      <c r="J86" s="333"/>
      <c r="K86" s="333"/>
      <c r="L86" s="333"/>
      <c r="M86" s="334"/>
    </row>
    <row r="87" spans="2:13" x14ac:dyDescent="0.2">
      <c r="B87" s="333"/>
      <c r="C87" s="333"/>
      <c r="D87" s="333"/>
      <c r="E87" s="333"/>
      <c r="F87" s="333"/>
      <c r="G87" s="333"/>
      <c r="H87" s="333"/>
      <c r="I87" s="333"/>
      <c r="J87" s="333"/>
      <c r="K87" s="333"/>
      <c r="L87" s="333"/>
      <c r="M87" s="334"/>
    </row>
    <row r="88" spans="2:13" x14ac:dyDescent="0.2">
      <c r="B88" s="333"/>
      <c r="C88" s="333"/>
      <c r="D88" s="333"/>
      <c r="E88" s="333"/>
      <c r="F88" s="333"/>
      <c r="G88" s="333"/>
      <c r="H88" s="333"/>
      <c r="I88" s="333"/>
      <c r="J88" s="333"/>
      <c r="K88" s="333"/>
      <c r="L88" s="333"/>
      <c r="M88" s="334"/>
    </row>
    <row r="89" spans="2:13" x14ac:dyDescent="0.2">
      <c r="B89" s="333"/>
      <c r="C89" s="333"/>
      <c r="D89" s="333"/>
      <c r="E89" s="333"/>
      <c r="F89" s="333"/>
      <c r="G89" s="333"/>
      <c r="H89" s="333"/>
      <c r="I89" s="333"/>
      <c r="J89" s="333"/>
      <c r="K89" s="333"/>
      <c r="L89" s="333"/>
      <c r="M89" s="334"/>
    </row>
    <row r="90" spans="2:13" x14ac:dyDescent="0.2">
      <c r="B90" s="333"/>
      <c r="C90" s="333"/>
      <c r="D90" s="333"/>
      <c r="E90" s="333"/>
      <c r="F90" s="333"/>
      <c r="G90" s="333"/>
      <c r="H90" s="333"/>
      <c r="I90" s="333"/>
      <c r="J90" s="333"/>
      <c r="K90" s="333"/>
      <c r="L90" s="333"/>
      <c r="M90" s="334"/>
    </row>
    <row r="91" spans="2:13" x14ac:dyDescent="0.2">
      <c r="B91" s="333"/>
      <c r="C91" s="333"/>
      <c r="D91" s="333"/>
      <c r="E91" s="333"/>
      <c r="F91" s="333"/>
      <c r="G91" s="333"/>
      <c r="H91" s="333"/>
      <c r="I91" s="333"/>
      <c r="J91" s="333"/>
      <c r="K91" s="333"/>
      <c r="L91" s="333"/>
      <c r="M91" s="334"/>
    </row>
    <row r="92" spans="2:13" x14ac:dyDescent="0.2">
      <c r="B92" s="333"/>
      <c r="C92" s="333"/>
      <c r="D92" s="333"/>
      <c r="E92" s="333"/>
      <c r="F92" s="333"/>
      <c r="G92" s="333"/>
      <c r="H92" s="333"/>
      <c r="I92" s="333"/>
      <c r="J92" s="333"/>
      <c r="K92" s="333"/>
      <c r="L92" s="333"/>
      <c r="M92" s="334"/>
    </row>
    <row r="93" spans="2:13" x14ac:dyDescent="0.2">
      <c r="B93" s="333"/>
      <c r="C93" s="333"/>
      <c r="D93" s="333"/>
      <c r="E93" s="333"/>
      <c r="F93" s="333"/>
      <c r="G93" s="333"/>
      <c r="H93" s="333"/>
      <c r="I93" s="333"/>
      <c r="J93" s="333"/>
      <c r="K93" s="333"/>
      <c r="L93" s="333"/>
      <c r="M93" s="334"/>
    </row>
    <row r="94" spans="2:13" x14ac:dyDescent="0.2">
      <c r="B94" s="333"/>
      <c r="C94" s="333"/>
      <c r="D94" s="333"/>
      <c r="E94" s="333"/>
      <c r="F94" s="333"/>
      <c r="G94" s="333"/>
      <c r="H94" s="333"/>
      <c r="I94" s="333"/>
      <c r="J94" s="333"/>
      <c r="K94" s="333"/>
      <c r="L94" s="333"/>
      <c r="M94" s="334"/>
    </row>
    <row r="95" spans="2:13" x14ac:dyDescent="0.2">
      <c r="B95" s="333"/>
      <c r="C95" s="333"/>
      <c r="D95" s="333"/>
      <c r="E95" s="333"/>
      <c r="F95" s="333"/>
      <c r="G95" s="333"/>
      <c r="H95" s="333"/>
      <c r="I95" s="333"/>
      <c r="J95" s="333"/>
      <c r="K95" s="333"/>
      <c r="L95" s="333"/>
      <c r="M95" s="334"/>
    </row>
    <row r="96" spans="2:13" x14ac:dyDescent="0.2">
      <c r="B96" s="333"/>
      <c r="C96" s="333"/>
      <c r="D96" s="333"/>
      <c r="E96" s="333"/>
      <c r="F96" s="333"/>
      <c r="G96" s="333"/>
      <c r="H96" s="333"/>
      <c r="I96" s="333"/>
      <c r="J96" s="333"/>
      <c r="K96" s="333"/>
      <c r="L96" s="333"/>
      <c r="M96" s="334"/>
    </row>
    <row r="97" spans="2:13" x14ac:dyDescent="0.2">
      <c r="B97" s="333"/>
      <c r="C97" s="333"/>
      <c r="D97" s="333"/>
      <c r="E97" s="333"/>
      <c r="F97" s="333"/>
      <c r="G97" s="333"/>
      <c r="H97" s="333"/>
      <c r="I97" s="333"/>
      <c r="J97" s="333"/>
      <c r="K97" s="333"/>
      <c r="L97" s="333"/>
      <c r="M97" s="334"/>
    </row>
    <row r="98" spans="2:13" x14ac:dyDescent="0.2">
      <c r="B98" s="333"/>
      <c r="C98" s="333"/>
      <c r="D98" s="333"/>
      <c r="E98" s="333"/>
      <c r="F98" s="333"/>
      <c r="G98" s="333"/>
      <c r="H98" s="333"/>
      <c r="I98" s="333"/>
      <c r="J98" s="333"/>
      <c r="K98" s="333"/>
      <c r="L98" s="333"/>
      <c r="M98" s="334"/>
    </row>
    <row r="99" spans="2:13" x14ac:dyDescent="0.2">
      <c r="B99" s="333"/>
      <c r="C99" s="333"/>
      <c r="D99" s="333"/>
      <c r="E99" s="333"/>
      <c r="F99" s="333"/>
      <c r="G99" s="333"/>
      <c r="H99" s="333"/>
      <c r="I99" s="333"/>
      <c r="J99" s="333"/>
      <c r="K99" s="333"/>
      <c r="L99" s="333"/>
      <c r="M99" s="334"/>
    </row>
    <row r="100" spans="2:13" x14ac:dyDescent="0.2">
      <c r="B100" s="333"/>
      <c r="C100" s="333"/>
      <c r="D100" s="333"/>
      <c r="E100" s="333"/>
      <c r="F100" s="333"/>
      <c r="G100" s="333"/>
      <c r="H100" s="333"/>
      <c r="I100" s="333"/>
      <c r="J100" s="333"/>
      <c r="K100" s="333"/>
      <c r="L100" s="333"/>
      <c r="M100" s="334"/>
    </row>
    <row r="101" spans="2:13" x14ac:dyDescent="0.2">
      <c r="B101" s="333"/>
      <c r="C101" s="333"/>
      <c r="D101" s="333"/>
      <c r="E101" s="333"/>
      <c r="F101" s="333"/>
      <c r="G101" s="333"/>
      <c r="H101" s="333"/>
      <c r="I101" s="333"/>
      <c r="J101" s="333"/>
      <c r="K101" s="333"/>
      <c r="L101" s="333"/>
      <c r="M101" s="334"/>
    </row>
    <row r="102" spans="2:13" x14ac:dyDescent="0.2">
      <c r="B102" s="333"/>
      <c r="C102" s="333"/>
      <c r="D102" s="333"/>
      <c r="E102" s="333"/>
      <c r="F102" s="333"/>
      <c r="G102" s="333"/>
      <c r="H102" s="333"/>
      <c r="I102" s="333"/>
      <c r="J102" s="333"/>
      <c r="K102" s="333"/>
      <c r="L102" s="333"/>
      <c r="M102" s="334"/>
    </row>
    <row r="103" spans="2:13" x14ac:dyDescent="0.2">
      <c r="B103" s="333"/>
      <c r="C103" s="333"/>
      <c r="D103" s="333"/>
      <c r="E103" s="333"/>
      <c r="F103" s="333"/>
      <c r="G103" s="333"/>
      <c r="H103" s="333"/>
      <c r="I103" s="333"/>
      <c r="J103" s="333"/>
      <c r="K103" s="333"/>
      <c r="L103" s="333"/>
      <c r="M103" s="334"/>
    </row>
    <row r="104" spans="2:13" x14ac:dyDescent="0.2">
      <c r="B104" s="335"/>
      <c r="C104" s="335"/>
      <c r="D104" s="335"/>
      <c r="E104" s="335"/>
      <c r="F104" s="335"/>
      <c r="G104" s="335"/>
      <c r="H104" s="335"/>
      <c r="I104" s="335"/>
      <c r="J104" s="335"/>
      <c r="K104" s="335"/>
      <c r="L104" s="335"/>
    </row>
    <row r="105" spans="2:13" x14ac:dyDescent="0.2">
      <c r="B105" s="335"/>
      <c r="C105" s="335"/>
      <c r="D105" s="335"/>
      <c r="E105" s="335"/>
      <c r="F105" s="335"/>
      <c r="G105" s="335"/>
      <c r="H105" s="335"/>
      <c r="I105" s="335"/>
      <c r="J105" s="335"/>
      <c r="K105" s="335"/>
      <c r="L105" s="335"/>
    </row>
    <row r="106" spans="2:13" x14ac:dyDescent="0.2">
      <c r="B106" s="335"/>
      <c r="C106" s="335"/>
      <c r="D106" s="335"/>
      <c r="E106" s="335"/>
      <c r="F106" s="335"/>
      <c r="G106" s="335"/>
      <c r="H106" s="335"/>
      <c r="I106" s="335"/>
      <c r="J106" s="335"/>
      <c r="K106" s="335"/>
      <c r="L106" s="335"/>
    </row>
    <row r="107" spans="2:13" x14ac:dyDescent="0.2">
      <c r="B107" s="335"/>
      <c r="C107" s="335"/>
      <c r="D107" s="335"/>
      <c r="E107" s="335"/>
      <c r="F107" s="335"/>
      <c r="G107" s="335"/>
      <c r="H107" s="335"/>
      <c r="I107" s="335"/>
      <c r="J107" s="335"/>
      <c r="K107" s="335"/>
      <c r="L107" s="335"/>
    </row>
    <row r="108" spans="2:13" x14ac:dyDescent="0.2">
      <c r="B108" s="335"/>
      <c r="C108" s="335"/>
      <c r="D108" s="335"/>
      <c r="E108" s="335"/>
      <c r="F108" s="335"/>
      <c r="G108" s="335"/>
      <c r="H108" s="335"/>
      <c r="I108" s="335"/>
      <c r="J108" s="335"/>
      <c r="K108" s="335"/>
      <c r="L108" s="335"/>
    </row>
    <row r="109" spans="2:13" x14ac:dyDescent="0.2">
      <c r="B109" s="335"/>
      <c r="C109" s="335"/>
      <c r="D109" s="335"/>
      <c r="E109" s="335"/>
      <c r="F109" s="335"/>
      <c r="G109" s="335"/>
      <c r="H109" s="335"/>
      <c r="I109" s="335"/>
      <c r="J109" s="335"/>
      <c r="K109" s="335"/>
      <c r="L109" s="335"/>
    </row>
    <row r="110" spans="2:13" x14ac:dyDescent="0.2">
      <c r="B110" s="335"/>
      <c r="C110" s="335"/>
      <c r="D110" s="335"/>
      <c r="E110" s="335"/>
      <c r="F110" s="335"/>
      <c r="G110" s="335"/>
      <c r="H110" s="335"/>
      <c r="I110" s="335"/>
      <c r="J110" s="335"/>
      <c r="K110" s="335"/>
      <c r="L110" s="335"/>
    </row>
  </sheetData>
  <sheetProtection selectLockedCells="1"/>
  <customSheetViews>
    <customSheetView guid="{770A4685-B31C-4B77-9A96-27B6212ACEC5}" scale="80" showGridLines="0" fitToPage="1" hiddenRows="1">
      <selection activeCell="C3" sqref="C3:D3"/>
      <pageMargins left="0" right="0" top="0" bottom="0" header="0.25" footer="0.25"/>
      <printOptions horizontalCentered="1" verticalCentered="1"/>
      <pageSetup scale="75" orientation="portrait" r:id="rId1"/>
      <headerFooter alignWithMargins="0"/>
    </customSheetView>
  </customSheetViews>
  <mergeCells count="80">
    <mergeCell ref="I74:M74"/>
    <mergeCell ref="B73:H73"/>
    <mergeCell ref="K57:L57"/>
    <mergeCell ref="D38:J38"/>
    <mergeCell ref="K59:L59"/>
    <mergeCell ref="K60:L60"/>
    <mergeCell ref="B41:C41"/>
    <mergeCell ref="B47:C47"/>
    <mergeCell ref="D72:E72"/>
    <mergeCell ref="B50:C50"/>
    <mergeCell ref="B55:C55"/>
    <mergeCell ref="K61:L61"/>
    <mergeCell ref="B39:C39"/>
    <mergeCell ref="B40:C40"/>
    <mergeCell ref="D51:J51"/>
    <mergeCell ref="B43:C43"/>
    <mergeCell ref="E10:G10"/>
    <mergeCell ref="B77:M78"/>
    <mergeCell ref="B75:G75"/>
    <mergeCell ref="B38:C38"/>
    <mergeCell ref="B74:H74"/>
    <mergeCell ref="B54:C54"/>
    <mergeCell ref="I73:M73"/>
    <mergeCell ref="K56:L56"/>
    <mergeCell ref="D54:J54"/>
    <mergeCell ref="D55:J55"/>
    <mergeCell ref="B72:C72"/>
    <mergeCell ref="B51:C51"/>
    <mergeCell ref="D52:J52"/>
    <mergeCell ref="D53:J53"/>
    <mergeCell ref="B53:C53"/>
    <mergeCell ref="B49:C49"/>
    <mergeCell ref="D49:J49"/>
    <mergeCell ref="B48:C48"/>
    <mergeCell ref="B45:C45"/>
    <mergeCell ref="B44:C44"/>
    <mergeCell ref="D50:J50"/>
    <mergeCell ref="D44:J44"/>
    <mergeCell ref="D45:J45"/>
    <mergeCell ref="D46:J46"/>
    <mergeCell ref="D47:J47"/>
    <mergeCell ref="D48:J48"/>
    <mergeCell ref="K64:M67"/>
    <mergeCell ref="K62:L62"/>
    <mergeCell ref="B56:J56"/>
    <mergeCell ref="C66:J67"/>
    <mergeCell ref="B52:C52"/>
    <mergeCell ref="K58:L58"/>
    <mergeCell ref="I69:M70"/>
    <mergeCell ref="H30:I30"/>
    <mergeCell ref="E9:G9"/>
    <mergeCell ref="H12:I12"/>
    <mergeCell ref="H13:I13"/>
    <mergeCell ref="I18:J18"/>
    <mergeCell ref="H20:J20"/>
    <mergeCell ref="C30:F32"/>
    <mergeCell ref="I10:J10"/>
    <mergeCell ref="D42:J42"/>
    <mergeCell ref="D41:J41"/>
    <mergeCell ref="E35:F36"/>
    <mergeCell ref="B35:D36"/>
    <mergeCell ref="B34:C34"/>
    <mergeCell ref="D39:J39"/>
    <mergeCell ref="D40:J40"/>
    <mergeCell ref="E2:E7"/>
    <mergeCell ref="L10:M10"/>
    <mergeCell ref="K2:M2"/>
    <mergeCell ref="D43:J43"/>
    <mergeCell ref="B2:D2"/>
    <mergeCell ref="K21:M21"/>
    <mergeCell ref="C4:D4"/>
    <mergeCell ref="C5:D5"/>
    <mergeCell ref="C6:D6"/>
    <mergeCell ref="H32:I32"/>
    <mergeCell ref="C3:D3"/>
    <mergeCell ref="J30:M30"/>
    <mergeCell ref="I9:J9"/>
    <mergeCell ref="L9:M9"/>
    <mergeCell ref="C37:E37"/>
    <mergeCell ref="B42:C42"/>
  </mergeCells>
  <phoneticPr fontId="3" type="noConversion"/>
  <hyperlinks>
    <hyperlink ref="I74" r:id="rId2"/>
  </hyperlinks>
  <printOptions horizontalCentered="1" verticalCentered="1"/>
  <pageMargins left="0" right="0" top="0" bottom="0" header="0.25" footer="0.25"/>
  <pageSetup scale="75"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6" name="Check Box 7">
              <controlPr defaultSize="0" autoFill="0" autoLine="0" autoPict="0">
                <anchor moveWithCells="1">
                  <from>
                    <xdr:col>8</xdr:col>
                    <xdr:colOff>209550</xdr:colOff>
                    <xdr:row>21</xdr:row>
                    <xdr:rowOff>19050</xdr:rowOff>
                  </from>
                  <to>
                    <xdr:col>9</xdr:col>
                    <xdr:colOff>209550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7" name="Check Box 8">
              <controlPr defaultSize="0" autoFill="0" autoLine="0" autoPict="0">
                <anchor moveWithCells="1">
                  <from>
                    <xdr:col>8</xdr:col>
                    <xdr:colOff>209550</xdr:colOff>
                    <xdr:row>22</xdr:row>
                    <xdr:rowOff>57150</xdr:rowOff>
                  </from>
                  <to>
                    <xdr:col>10</xdr:col>
                    <xdr:colOff>161925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8" name="Check Box 13">
              <controlPr defaultSize="0" autoFill="0" autoLine="0" autoPict="0">
                <anchor moveWithCells="1">
                  <from>
                    <xdr:col>10</xdr:col>
                    <xdr:colOff>323850</xdr:colOff>
                    <xdr:row>27</xdr:row>
                    <xdr:rowOff>123825</xdr:rowOff>
                  </from>
                  <to>
                    <xdr:col>12</xdr:col>
                    <xdr:colOff>342900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9" name="Check Box 14">
              <controlPr defaultSize="0" autoFill="0" autoLine="0" autoPict="0">
                <anchor moveWithCells="1">
                  <from>
                    <xdr:col>8</xdr:col>
                    <xdr:colOff>104775</xdr:colOff>
                    <xdr:row>26</xdr:row>
                    <xdr:rowOff>57150</xdr:rowOff>
                  </from>
                  <to>
                    <xdr:col>10</xdr:col>
                    <xdr:colOff>361950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0" name="Check Box 16">
              <controlPr defaultSize="0" autoFill="0" autoLine="0" autoPict="0">
                <anchor moveWithCells="1">
                  <from>
                    <xdr:col>2</xdr:col>
                    <xdr:colOff>133350</xdr:colOff>
                    <xdr:row>68</xdr:row>
                    <xdr:rowOff>47625</xdr:rowOff>
                  </from>
                  <to>
                    <xdr:col>3</xdr:col>
                    <xdr:colOff>361950</xdr:colOff>
                    <xdr:row>69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1" name="Check Box 17">
              <controlPr defaultSize="0" autoFill="0" autoLine="0" autoPict="0">
                <anchor moveWithCells="1">
                  <from>
                    <xdr:col>4</xdr:col>
                    <xdr:colOff>38100</xdr:colOff>
                    <xdr:row>68</xdr:row>
                    <xdr:rowOff>57150</xdr:rowOff>
                  </from>
                  <to>
                    <xdr:col>5</xdr:col>
                    <xdr:colOff>628650</xdr:colOff>
                    <xdr:row>69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12" name="Check Box 47">
              <controlPr defaultSize="0" autoFill="0" autoLine="0" autoPict="0">
                <anchor moveWithCells="1">
                  <from>
                    <xdr:col>8</xdr:col>
                    <xdr:colOff>209550</xdr:colOff>
                    <xdr:row>23</xdr:row>
                    <xdr:rowOff>95250</xdr:rowOff>
                  </from>
                  <to>
                    <xdr:col>10</xdr:col>
                    <xdr:colOff>161925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3" name="Check Box 52">
              <controlPr defaultSize="0" autoFill="0" autoLine="0" autoPict="0">
                <anchor moveWithCells="1">
                  <from>
                    <xdr:col>8</xdr:col>
                    <xdr:colOff>209550</xdr:colOff>
                    <xdr:row>24</xdr:row>
                    <xdr:rowOff>123825</xdr:rowOff>
                  </from>
                  <to>
                    <xdr:col>10</xdr:col>
                    <xdr:colOff>161925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14" name="Check Box 62">
              <controlPr defaultSize="0" autoFill="0" autoLine="0" autoPict="0">
                <anchor moveWithCells="1">
                  <from>
                    <xdr:col>10</xdr:col>
                    <xdr:colOff>514350</xdr:colOff>
                    <xdr:row>21</xdr:row>
                    <xdr:rowOff>95250</xdr:rowOff>
                  </from>
                  <to>
                    <xdr:col>12</xdr:col>
                    <xdr:colOff>266700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15" name="Check Box 63">
              <controlPr defaultSize="0" autoFill="0" autoLine="0" autoPict="0">
                <anchor moveWithCells="1">
                  <from>
                    <xdr:col>10</xdr:col>
                    <xdr:colOff>514350</xdr:colOff>
                    <xdr:row>22</xdr:row>
                    <xdr:rowOff>152400</xdr:rowOff>
                  </from>
                  <to>
                    <xdr:col>12</xdr:col>
                    <xdr:colOff>266700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16" name="Check Box 64">
              <controlPr defaultSize="0" autoFill="0" autoLine="0" autoPict="0">
                <anchor moveWithCells="1">
                  <from>
                    <xdr:col>8</xdr:col>
                    <xdr:colOff>114300</xdr:colOff>
                    <xdr:row>28</xdr:row>
                    <xdr:rowOff>9525</xdr:rowOff>
                  </from>
                  <to>
                    <xdr:col>9</xdr:col>
                    <xdr:colOff>228600</xdr:colOff>
                    <xdr:row>29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SONIC </vt:lpstr>
      <vt:lpstr>STORM</vt:lpstr>
      <vt:lpstr>MACH</vt:lpstr>
      <vt:lpstr>VELOX &amp; MFD</vt:lpstr>
      <vt:lpstr>x</vt:lpstr>
      <vt:lpstr>MACH 'n' ROLL</vt:lpstr>
      <vt:lpstr>DURATION III</vt:lpstr>
      <vt:lpstr>BOILER PARTS</vt:lpstr>
      <vt:lpstr>comm</vt:lpstr>
      <vt:lpstr>Commission</vt:lpstr>
      <vt:lpstr>'BOILER PARTS'!Print_Area</vt:lpstr>
      <vt:lpstr>MACH!Print_Area</vt:lpstr>
      <vt:lpstr>'SONIC '!Print_Area</vt:lpstr>
      <vt:lpstr>'VELOX &amp; MFD'!Print_Area</vt:lpstr>
    </vt:vector>
  </TitlesOfParts>
  <Company>Patterson-Kelley Co.(HARSCO)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Order Form Boilers</dc:title>
  <dc:creator>Zagnojnym</dc:creator>
  <dc:description>Revised 5-08 _x000d_
C Hurst</dc:description>
  <cp:lastModifiedBy>Klement, Mark</cp:lastModifiedBy>
  <cp:lastPrinted>2020-03-10T15:24:00Z</cp:lastPrinted>
  <dcterms:created xsi:type="dcterms:W3CDTF">2001-03-14T14:44:15Z</dcterms:created>
  <dcterms:modified xsi:type="dcterms:W3CDTF">2020-05-08T19:24:08Z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900.000000000000</vt:lpwstr>
  </property>
  <property fmtid="{D5CDD505-2E9C-101B-9397-08002B2CF9AE}" pid="3" name="Department">
    <vt:lpwstr>BOILERS</vt:lpwstr>
  </property>
  <property fmtid="{D5CDD505-2E9C-101B-9397-08002B2CF9AE}" pid="4" name="Display Order">
    <vt:lpwstr/>
  </property>
</Properties>
</file>