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4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5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drawings/drawing6.xml" ContentType="application/vnd.openxmlformats-officedocument.drawing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7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8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px-my.sharepoint.com/personal/david_wardleworth_spx_com/Documents/Desktop/Useless/"/>
    </mc:Choice>
  </mc:AlternateContent>
  <xr:revisionPtr revIDLastSave="0" documentId="8_{0E7F4CD7-CEC7-4BFC-9DE5-7F2E6DEB5FD3}" xr6:coauthVersionLast="47" xr6:coauthVersionMax="47" xr10:uidLastSave="{00000000-0000-0000-0000-000000000000}"/>
  <bookViews>
    <workbookView xWindow="-38510" yWindow="-3880" windowWidth="38620" windowHeight="21100" xr2:uid="{00000000-000D-0000-FFFF-FFFF00000000}"/>
  </bookViews>
  <sheets>
    <sheet name="WH PARTS - COMM." sheetId="1" r:id="rId1"/>
    <sheet name="P-K COMPACT - COMM." sheetId="2" r:id="rId2"/>
    <sheet name="SOLIS W - COMM" sheetId="8" r:id="rId3"/>
    <sheet name="SONIC D - COMM." sheetId="3" r:id="rId4"/>
    <sheet name="VELOX &amp; MFD - COMM." sheetId="4" r:id="rId5"/>
    <sheet name="MACH &quot;n&quot; ROLL - COMM." sheetId="5" r:id="rId6"/>
    <sheet name="DURATION III - COMM." sheetId="6" r:id="rId7"/>
    <sheet name="HIDRA" sheetId="7" r:id="rId8"/>
  </sheets>
  <externalReferences>
    <externalReference r:id="rId9"/>
  </externalReferences>
  <definedNames>
    <definedName name="comm">'[1]VELOX-MFD - COMM'!$U$45:$V$67</definedName>
    <definedName name="_xlnm.Print_Area" localSheetId="6">'DURATION III - COMM.'!$B$2:$M$86</definedName>
    <definedName name="_xlnm.Print_Area" localSheetId="7">HIDRA!$B$1:$M$82</definedName>
    <definedName name="_xlnm.Print_Area" localSheetId="5">'MACH "n" ROLL - COMM.'!$B$2:$M$80</definedName>
    <definedName name="_xlnm.Print_Area" localSheetId="1">'P-K COMPACT - COMM.'!$B$2:$M$91</definedName>
    <definedName name="_xlnm.Print_Area" localSheetId="2">'SOLIS W - COMM'!$B$2:$M$84</definedName>
    <definedName name="_xlnm.Print_Area" localSheetId="3">'SONIC D - COMM.'!$B$2:$M$84</definedName>
    <definedName name="_xlnm.Print_Area" localSheetId="4">'VELOX &amp; MFD - COMM.'!$B$2:$N$80</definedName>
    <definedName name="_xlnm.Print_Area" localSheetId="0">'WH PARTS - COMM.'!$B$1:$M$79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8" l="1"/>
  <c r="J72" i="8"/>
  <c r="K60" i="8"/>
  <c r="M58" i="8"/>
  <c r="M57" i="8"/>
  <c r="M56" i="8"/>
  <c r="M55" i="8"/>
  <c r="M54" i="8"/>
  <c r="M53" i="8"/>
  <c r="M52" i="8"/>
  <c r="M51" i="8"/>
  <c r="M50" i="8"/>
  <c r="M49" i="8"/>
  <c r="M48" i="8"/>
  <c r="M59" i="8" s="1"/>
  <c r="M61" i="8" s="1"/>
  <c r="M63" i="8" s="1"/>
  <c r="M67" i="8" s="1"/>
  <c r="M47" i="8"/>
  <c r="M46" i="8"/>
  <c r="L81" i="2"/>
  <c r="J81" i="2"/>
  <c r="L72" i="7" l="1"/>
  <c r="J72" i="7"/>
  <c r="K60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59" i="7" l="1"/>
  <c r="M69" i="4"/>
  <c r="M61" i="7" l="1"/>
  <c r="L70" i="1"/>
  <c r="M63" i="7" l="1"/>
  <c r="M67" i="7" s="1"/>
  <c r="L71" i="6"/>
  <c r="J71" i="6"/>
  <c r="L71" i="5"/>
  <c r="J71" i="5"/>
  <c r="L72" i="3"/>
  <c r="K69" i="4"/>
  <c r="J72" i="3"/>
  <c r="J70" i="1" l="1"/>
  <c r="N57" i="4" l="1"/>
  <c r="N56" i="4"/>
  <c r="N55" i="4"/>
  <c r="N54" i="4"/>
  <c r="N53" i="4"/>
  <c r="N52" i="4"/>
  <c r="N51" i="4"/>
  <c r="N50" i="4"/>
  <c r="N49" i="4"/>
  <c r="N48" i="4"/>
  <c r="N47" i="4"/>
  <c r="N46" i="4"/>
  <c r="M67" i="2" l="1"/>
  <c r="M70" i="2" s="1"/>
  <c r="K60" i="6" l="1"/>
  <c r="K60" i="5"/>
  <c r="L59" i="4"/>
  <c r="K60" i="3"/>
  <c r="K69" i="2"/>
  <c r="K57" i="1"/>
  <c r="M58" i="6" l="1"/>
  <c r="M57" i="6"/>
  <c r="M56" i="6"/>
  <c r="M55" i="6"/>
  <c r="M54" i="6"/>
  <c r="M53" i="6"/>
  <c r="M52" i="6"/>
  <c r="M51" i="6"/>
  <c r="M50" i="6"/>
  <c r="M49" i="6"/>
  <c r="M48" i="6"/>
  <c r="M47" i="6"/>
  <c r="M46" i="6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72" i="2"/>
  <c r="M76" i="2" s="1"/>
  <c r="H67" i="2"/>
  <c r="M55" i="1"/>
  <c r="M54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59" i="3" l="1"/>
  <c r="M61" i="3" s="1"/>
  <c r="M63" i="3" s="1"/>
  <c r="M67" i="3" s="1"/>
  <c r="M59" i="6"/>
  <c r="M61" i="6" s="1"/>
  <c r="M64" i="6" s="1"/>
  <c r="M68" i="6" s="1"/>
  <c r="M59" i="5"/>
  <c r="M56" i="1"/>
  <c r="N58" i="4"/>
  <c r="N60" i="4" s="1"/>
  <c r="N62" i="4" s="1"/>
  <c r="N66" i="4" s="1"/>
  <c r="M61" i="5" l="1"/>
  <c r="M64" i="5" s="1"/>
  <c r="M68" i="5" s="1"/>
  <c r="M58" i="1"/>
  <c r="M60" i="1" s="1"/>
  <c r="M62" i="1" s="1"/>
</calcChain>
</file>

<file path=xl/sharedStrings.xml><?xml version="1.0" encoding="utf-8"?>
<sst xmlns="http://schemas.openxmlformats.org/spreadsheetml/2006/main" count="794" uniqueCount="155">
  <si>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</si>
  <si>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t>INTERNAL USE ONLY</t>
  </si>
  <si>
    <t>Name:</t>
  </si>
  <si>
    <t xml:space="preserve"> </t>
  </si>
  <si>
    <t>ORDER #:</t>
  </si>
  <si>
    <t>Phone:</t>
  </si>
  <si>
    <t>Fax:</t>
  </si>
  <si>
    <t>Email:</t>
  </si>
  <si>
    <t>Send Additional Order</t>
  </si>
  <si>
    <t>Acknowledgement(s) to:</t>
  </si>
  <si>
    <t>PO #:</t>
  </si>
  <si>
    <t>DATE:</t>
  </si>
  <si>
    <t>JOB NAME &amp;</t>
  </si>
  <si>
    <t>LOCATION:</t>
  </si>
  <si>
    <t>SOLD TO:</t>
  </si>
  <si>
    <t>County:</t>
  </si>
  <si>
    <t xml:space="preserve">   Country:</t>
  </si>
  <si>
    <t>SHIP DATE REQUESTED:</t>
  </si>
  <si>
    <t>DATE</t>
  </si>
  <si>
    <t xml:space="preserve">SHIP TO: </t>
  </si>
  <si>
    <t>SHIP VIA:</t>
  </si>
  <si>
    <t xml:space="preserve">Country: </t>
  </si>
  <si>
    <t>FREIGHT:</t>
  </si>
  <si>
    <t xml:space="preserve">MARK: </t>
  </si>
  <si>
    <t>SERIAL NUMBER:</t>
  </si>
  <si>
    <t>REPRESENTATIVE:</t>
  </si>
  <si>
    <t>REP CODE:</t>
  </si>
  <si>
    <t>Part #</t>
  </si>
  <si>
    <t>ITEM DESCRIPTION</t>
  </si>
  <si>
    <t>QTY:</t>
  </si>
  <si>
    <t xml:space="preserve">List Price </t>
  </si>
  <si>
    <t>List Extension</t>
  </si>
  <si>
    <t>NOTES: (Use additional pages as necessary)</t>
  </si>
  <si>
    <t>TOTAL LIST</t>
  </si>
  <si>
    <t>ADJUSTED LIST</t>
  </si>
  <si>
    <t>NET</t>
  </si>
  <si>
    <t>FREIGHT</t>
  </si>
  <si>
    <t>TOTAL INVOICE AMT.</t>
  </si>
  <si>
    <t>TERMS 30 DAYS NET</t>
  </si>
  <si>
    <t>SIGNATURE:</t>
  </si>
  <si>
    <t>TAX EXEMPT:</t>
  </si>
  <si>
    <t>Date:</t>
  </si>
  <si>
    <t>PK Order Number:</t>
  </si>
  <si>
    <t xml:space="preserve">JOB NAME </t>
  </si>
  <si>
    <t>REQUIRED FOR ASME DATA REPORT</t>
  </si>
  <si>
    <t>&amp; ADDRESS</t>
  </si>
  <si>
    <t>SHIP TO:</t>
  </si>
  <si>
    <t>ENGINEER &amp;</t>
  </si>
  <si>
    <t>LOCATION</t>
  </si>
  <si>
    <t>MARK:</t>
  </si>
  <si>
    <t>SUBMITTAL INFORMATION:</t>
  </si>
  <si>
    <t>CUSTOMER P.O. #:</t>
  </si>
  <si>
    <t>SHIPPING DATE:</t>
  </si>
  <si>
    <t>REP ORDER NO:</t>
  </si>
  <si>
    <t>Date</t>
  </si>
  <si>
    <t>MODEL:</t>
  </si>
  <si>
    <t>PASSES:</t>
  </si>
  <si>
    <t>TYPE SPEC:</t>
  </si>
  <si>
    <t>TUBE SIDE:</t>
  </si>
  <si>
    <t>TUBE:</t>
  </si>
  <si>
    <t>SPECIAL INSTRUCTIONS:</t>
  </si>
  <si>
    <t>SHELL SIDE:  PRESSURE</t>
  </si>
  <si>
    <t>WEIGHT</t>
  </si>
  <si>
    <t>PRODUCT</t>
  </si>
  <si>
    <t>LIST PRICE</t>
  </si>
  <si>
    <t>RECOVERY</t>
  </si>
  <si>
    <t>GPM</t>
  </si>
  <si>
    <t>FROM (°F)</t>
  </si>
  <si>
    <t xml:space="preserve">  TO (°F)</t>
  </si>
  <si>
    <t xml:space="preserve">STEAM           </t>
  </si>
  <si>
    <t>LINE PRESS. (psig)</t>
  </si>
  <si>
    <t xml:space="preserve">COIL PRESS. (psig) </t>
  </si>
  <si>
    <t>LBS / HR</t>
  </si>
  <si>
    <t>BLR WATER</t>
  </si>
  <si>
    <t>INLET (°F)</t>
  </si>
  <si>
    <t>OUTLET (°F)</t>
  </si>
  <si>
    <t>PRESS. (psig)</t>
  </si>
  <si>
    <t>CONTROL</t>
  </si>
  <si>
    <t>SIZE</t>
  </si>
  <si>
    <t>MFG</t>
  </si>
  <si>
    <t>MODEL</t>
  </si>
  <si>
    <t>VALVE</t>
  </si>
  <si>
    <t>NOTES:  (Use additional pages as necessary)</t>
  </si>
  <si>
    <t>TOTAL WEIGHT</t>
  </si>
  <si>
    <t>LIST EACH</t>
  </si>
  <si>
    <t>QTY</t>
  </si>
  <si>
    <t>&amp; LOCATION:</t>
  </si>
  <si>
    <t xml:space="preserve">ENGINEER </t>
  </si>
  <si>
    <t xml:space="preserve">    Country:</t>
  </si>
  <si>
    <t>FUEL TYPE:</t>
  </si>
  <si>
    <t>SPECIAL SHIPPING INSTRUCTIONS:</t>
  </si>
  <si>
    <t>RELIEF VALVE</t>
  </si>
  <si>
    <t>OPTIONS</t>
  </si>
  <si>
    <t>CONTROLS</t>
  </si>
  <si>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</si>
  <si>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t>PO #</t>
  </si>
  <si>
    <t>FUEL TYPE</t>
  </si>
  <si>
    <t>BTU INPUT SIZE:</t>
  </si>
  <si>
    <t>RELIEF VALVE:</t>
  </si>
  <si>
    <t>TYPE</t>
  </si>
  <si>
    <t>Multiplier</t>
  </si>
  <si>
    <t>Comm.</t>
  </si>
  <si>
    <t xml:space="preserve">VOLTAGE </t>
  </si>
  <si>
    <t>750 &amp; 1050 Models Only</t>
  </si>
  <si>
    <t>MULT. *</t>
  </si>
  <si>
    <t>MODEL OPTIONS</t>
  </si>
  <si>
    <t>START UP</t>
  </si>
  <si>
    <t>MISC</t>
  </si>
  <si>
    <t>MATERIAL:</t>
  </si>
  <si>
    <t xml:space="preserve">           W.P.</t>
  </si>
  <si>
    <t xml:space="preserve">        TYPE:</t>
  </si>
  <si>
    <t>Mult. *</t>
  </si>
  <si>
    <t>=</t>
  </si>
  <si>
    <t>% Comm.</t>
  </si>
  <si>
    <t>REP NAME</t>
  </si>
  <si>
    <t>REP #</t>
  </si>
  <si>
    <t>%</t>
  </si>
  <si>
    <t>SPECIFICATION</t>
  </si>
  <si>
    <t>List Price Multiplier</t>
  </si>
  <si>
    <t>SPLIT COMMISSION</t>
  </si>
  <si>
    <t>STANDARD COMMISSION ONLY</t>
  </si>
  <si>
    <t>P-K is:</t>
  </si>
  <si>
    <t>Basis of Design</t>
  </si>
  <si>
    <t>Listed as Approved Equal</t>
  </si>
  <si>
    <t>Not Spec'd or Listed</t>
  </si>
  <si>
    <t xml:space="preserve">A CONFIRMING PURCHASE ORDER, ORGINAL COPY, </t>
  </si>
  <si>
    <t>Specifying Representative</t>
  </si>
  <si>
    <t>Purchasing Representative</t>
  </si>
  <si>
    <t>Destination Representative</t>
  </si>
  <si>
    <t>ORDER/PURCHASING</t>
  </si>
  <si>
    <t>DESTINATION</t>
  </si>
  <si>
    <t>PRESSURE RELIEF VALVE OPTIONS</t>
  </si>
  <si>
    <t>START-UP</t>
  </si>
  <si>
    <t>PATTERSON-KELLEY, LLC</t>
  </si>
  <si>
    <t>WATER HEATER PARTS</t>
  </si>
  <si>
    <t xml:space="preserve">MUST BE ON FILE AT PATTERSON-KELLEY, LLC BEFORE  </t>
  </si>
  <si>
    <t>THIS ORDER WILL BEFORMALLY ACCEPTED.</t>
  </si>
  <si>
    <t xml:space="preserve"> www.pattersonkelley.com</t>
  </si>
  <si>
    <t xml:space="preserve">MUST BE ON FILE AT PATTERSON-KELLEY, LLC BEFORE </t>
  </si>
  <si>
    <t>THIS ORDER WILL BE FORMALLY ACCEPTED.</t>
  </si>
  <si>
    <t>PK COMPACT</t>
  </si>
  <si>
    <t>COMMISSION BASED ORDER</t>
  </si>
  <si>
    <t>COMMISSION BASED ORDERS</t>
  </si>
  <si>
    <t>A CONFIRMING PURCHASE ORDER, ORGINAL COPY, MUST BE ON FILE AT PATTERSON-KELLEY, LLC BEFORE THIS ORDER WILL BE FORMALLY ACCEPTED.</t>
  </si>
  <si>
    <t>MACH® "N" ROLL</t>
  </si>
  <si>
    <t xml:space="preserve">         COMMISSION BASED ORDER</t>
  </si>
  <si>
    <t xml:space="preserve">                    DURATION III</t>
  </si>
  <si>
    <t>HIDRA</t>
  </si>
  <si>
    <t>Fax to 570.476.2525 or email pkboilersales@spx.com</t>
  </si>
  <si>
    <t>PART NO.</t>
  </si>
  <si>
    <t>Revised 4/2025</t>
  </si>
  <si>
    <t>Fax to 570.476.2525 or email pkboilersales@spx.com                                 REVISED 04/2025</t>
  </si>
  <si>
    <r>
      <t xml:space="preserve">               SONIC</t>
    </r>
    <r>
      <rPr>
        <vertAlign val="superscript"/>
        <sz val="14"/>
        <color theme="4"/>
        <rFont val="Britannic Bold"/>
        <family val="2"/>
      </rPr>
      <t>®</t>
    </r>
    <r>
      <rPr>
        <i/>
        <sz val="14"/>
        <color theme="4"/>
        <rFont val="Britannic Bold"/>
        <family val="2"/>
      </rPr>
      <t xml:space="preserve"> </t>
    </r>
    <r>
      <rPr>
        <sz val="14"/>
        <color theme="4"/>
        <rFont val="Britannic Bold"/>
        <family val="2"/>
      </rPr>
      <t>D Waterheater</t>
    </r>
  </si>
  <si>
    <t xml:space="preserve">            VELOX / MFD W Waterheater</t>
  </si>
  <si>
    <r>
      <t xml:space="preserve">               Solis</t>
    </r>
    <r>
      <rPr>
        <vertAlign val="superscript"/>
        <sz val="14"/>
        <color theme="4"/>
        <rFont val="Britannic Bold"/>
        <family val="2"/>
      </rPr>
      <t xml:space="preserve">® </t>
    </r>
    <r>
      <rPr>
        <sz val="14"/>
        <color theme="4"/>
        <rFont val="Britannic Bold"/>
        <family val="2"/>
      </rPr>
      <t>W</t>
    </r>
    <r>
      <rPr>
        <i/>
        <sz val="14"/>
        <color theme="4"/>
        <rFont val="Britannic Bold"/>
        <family val="2"/>
      </rPr>
      <t xml:space="preserve"> </t>
    </r>
    <r>
      <rPr>
        <sz val="14"/>
        <color theme="4"/>
        <rFont val="Britannic Bold"/>
        <family val="2"/>
      </rPr>
      <t xml:space="preserve"> Waterheater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</si>
</sst>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#,##0.000"/>
    <numFmt numFmtId="166" formatCode="mm/dd/yy"/>
  </numFmts>
  <fonts count="5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indexed="30"/>
      <name val="Arial"/>
      <family val="2"/>
    </font>
    <font>
      <b/>
      <sz val="10"/>
      <name val="Arial"/>
      <family val="2"/>
    </font>
    <font>
      <b/>
      <sz val="12"/>
      <color rgb="FF0063C7"/>
      <name val="Arial"/>
      <family val="2"/>
    </font>
    <font>
      <sz val="12"/>
      <color rgb="FF0063C7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63BE"/>
      <name val="Arial"/>
      <family val="2"/>
    </font>
    <font>
      <sz val="10"/>
      <color rgb="FF0063BE"/>
      <name val="Arial"/>
      <family val="2"/>
    </font>
    <font>
      <b/>
      <sz val="11"/>
      <color rgb="FF0063C7"/>
      <name val="Arial"/>
      <family val="2"/>
    </font>
    <font>
      <b/>
      <sz val="10"/>
      <color rgb="FF0063BE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rgb="FF0063C7"/>
      <name val="Arial"/>
      <family val="2"/>
    </font>
    <font>
      <sz val="12"/>
      <name val="Arial"/>
      <family val="2"/>
    </font>
    <font>
      <sz val="11"/>
      <color rgb="FF0063C7"/>
      <name val="Arial"/>
      <family val="2"/>
    </font>
    <font>
      <u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rgb="FF0063BE"/>
      <name val="Arial"/>
      <family val="2"/>
    </font>
    <font>
      <b/>
      <sz val="10"/>
      <color rgb="FF0070C0"/>
      <name val="Arial"/>
      <family val="2"/>
    </font>
    <font>
      <b/>
      <sz val="14"/>
      <color rgb="FF0063BE"/>
      <name val="Arial"/>
      <family val="2"/>
    </font>
    <font>
      <sz val="8"/>
      <color rgb="FF000000"/>
      <name val="Tahoma"/>
      <family val="2"/>
    </font>
    <font>
      <sz val="7"/>
      <color rgb="FF00000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  <font>
      <sz val="11"/>
      <color theme="0" tint="-0.14999847407452621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10.5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b/>
      <sz val="11.5"/>
      <color rgb="FF0070C0"/>
      <name val="Arial"/>
      <family val="2"/>
    </font>
    <font>
      <b/>
      <sz val="9"/>
      <color rgb="FF0070C0"/>
      <name val="Arial"/>
      <family val="2"/>
    </font>
    <font>
      <sz val="14"/>
      <color rgb="FFC00000"/>
      <name val="Britannic Bold"/>
      <family val="2"/>
    </font>
    <font>
      <sz val="18"/>
      <color theme="4"/>
      <name val="Britannic Bold"/>
      <family val="2"/>
    </font>
    <font>
      <sz val="14"/>
      <color theme="4"/>
      <name val="Britannic Bold"/>
      <family val="2"/>
    </font>
    <font>
      <vertAlign val="superscript"/>
      <sz val="14"/>
      <color theme="4"/>
      <name val="Britannic Bold"/>
      <family val="2"/>
    </font>
    <font>
      <i/>
      <sz val="14"/>
      <color theme="4"/>
      <name val="Britannic Bold"/>
      <family val="2"/>
    </font>
    <font>
      <sz val="14"/>
      <color theme="4"/>
      <name val="Arial"/>
      <family val="2"/>
    </font>
    <font>
      <sz val="14"/>
      <name val="Arial"/>
      <family val="2"/>
    </font>
    <font>
      <sz val="13"/>
      <color theme="4"/>
      <name val="Britannic Bold"/>
      <family val="2"/>
    </font>
    <font>
      <b/>
      <sz val="13"/>
      <color theme="4"/>
      <name val="Britannic Bold"/>
      <family val="2"/>
    </font>
    <font>
      <sz val="13"/>
      <color theme="4"/>
      <name val="Arial"/>
      <family val="2"/>
    </font>
    <font>
      <sz val="13"/>
      <color rgb="FFC00000"/>
      <name val="Britannic Bold"/>
      <family val="2"/>
    </font>
    <font>
      <b/>
      <sz val="14"/>
      <color rgb="FF0070C0"/>
      <name val="Britannic Bold"/>
      <family val="2"/>
    </font>
    <font>
      <sz val="14"/>
      <name val="Britannic Bold"/>
      <family val="2"/>
    </font>
    <font>
      <sz val="14"/>
      <color rgb="FFC00000"/>
      <name val="Arial"/>
      <family val="2"/>
    </font>
    <font>
      <b/>
      <sz val="14"/>
      <color rgb="FFC00000"/>
      <name val="Britannic Bold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0063B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3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0" xfId="0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8" fillId="2" borderId="0" xfId="0" quotePrefix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6" fillId="5" borderId="18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 applyProtection="1">
      <alignment vertical="center"/>
      <protection locked="0"/>
    </xf>
    <xf numFmtId="0" fontId="6" fillId="5" borderId="15" xfId="0" applyFont="1" applyFill="1" applyBorder="1" applyAlignment="1" applyProtection="1">
      <alignment vertical="center"/>
      <protection locked="0"/>
    </xf>
    <xf numFmtId="0" fontId="0" fillId="5" borderId="15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5" borderId="6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5" borderId="0" xfId="0" quotePrefix="1" applyFont="1" applyFill="1" applyAlignment="1" applyProtection="1">
      <alignment vertical="center"/>
      <protection locked="0"/>
    </xf>
    <xf numFmtId="0" fontId="6" fillId="5" borderId="10" xfId="0" quotePrefix="1" applyFont="1" applyFill="1" applyBorder="1" applyAlignment="1" applyProtection="1">
      <alignment vertical="center"/>
      <protection locked="0"/>
    </xf>
    <xf numFmtId="0" fontId="13" fillId="5" borderId="7" xfId="0" quotePrefix="1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13" fillId="2" borderId="0" xfId="0" quotePrefix="1" applyFont="1" applyFill="1" applyAlignment="1" applyProtection="1">
      <alignment vertical="center"/>
      <protection locked="0"/>
    </xf>
    <xf numFmtId="0" fontId="8" fillId="5" borderId="7" xfId="0" applyFont="1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6" fillId="5" borderId="13" xfId="0" applyFont="1" applyFill="1" applyBorder="1" applyAlignment="1" applyProtection="1">
      <alignment vertical="center"/>
      <protection locked="0"/>
    </xf>
    <xf numFmtId="0" fontId="6" fillId="2" borderId="0" xfId="0" quotePrefix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8" xfId="0" quotePrefix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1" fontId="6" fillId="3" borderId="22" xfId="0" applyNumberFormat="1" applyFont="1" applyFill="1" applyBorder="1" applyAlignment="1" applyProtection="1">
      <alignment vertical="center"/>
      <protection locked="0"/>
    </xf>
    <xf numFmtId="4" fontId="6" fillId="3" borderId="24" xfId="0" applyNumberFormat="1" applyFont="1" applyFill="1" applyBorder="1" applyAlignment="1" applyProtection="1">
      <alignment vertical="center"/>
      <protection locked="0"/>
    </xf>
    <xf numFmtId="4" fontId="6" fillId="3" borderId="24" xfId="0" applyNumberFormat="1" applyFont="1" applyFill="1" applyBorder="1" applyAlignment="1">
      <alignment vertical="center"/>
    </xf>
    <xf numFmtId="0" fontId="6" fillId="3" borderId="25" xfId="0" quotePrefix="1" applyFont="1" applyFill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1" fontId="6" fillId="3" borderId="12" xfId="0" applyNumberFormat="1" applyFont="1" applyFill="1" applyBorder="1" applyAlignment="1" applyProtection="1">
      <alignment vertical="center"/>
      <protection locked="0"/>
    </xf>
    <xf numFmtId="4" fontId="6" fillId="3" borderId="27" xfId="0" applyNumberFormat="1" applyFont="1" applyFill="1" applyBorder="1" applyAlignment="1" applyProtection="1">
      <alignment vertical="center"/>
      <protection locked="0"/>
    </xf>
    <xf numFmtId="4" fontId="6" fillId="3" borderId="27" xfId="0" applyNumberFormat="1" applyFont="1" applyFill="1" applyBorder="1" applyAlignment="1">
      <alignment vertical="center"/>
    </xf>
    <xf numFmtId="4" fontId="6" fillId="0" borderId="31" xfId="0" applyNumberFormat="1" applyFont="1" applyBorder="1" applyAlignment="1">
      <alignment horizontal="right"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4" fontId="6" fillId="0" borderId="32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 applyProtection="1">
      <alignment horizontal="right" vertical="center"/>
      <protection locked="0"/>
    </xf>
    <xf numFmtId="4" fontId="6" fillId="0" borderId="32" xfId="0" applyNumberFormat="1" applyFont="1" applyBorder="1" applyAlignment="1" applyProtection="1">
      <alignment horizontal="right" vertical="center"/>
      <protection locked="0"/>
    </xf>
    <xf numFmtId="4" fontId="6" fillId="0" borderId="33" xfId="0" applyNumberFormat="1" applyFont="1" applyBorder="1" applyAlignment="1">
      <alignment horizontal="right"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6" fillId="2" borderId="0" xfId="0" applyFont="1" applyFill="1"/>
    <xf numFmtId="0" fontId="6" fillId="5" borderId="0" xfId="0" applyFont="1" applyFill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7" xfId="0" applyFont="1" applyFill="1" applyBorder="1"/>
    <xf numFmtId="0" fontId="6" fillId="5" borderId="10" xfId="0" applyFont="1" applyFill="1" applyBorder="1"/>
    <xf numFmtId="0" fontId="6" fillId="5" borderId="7" xfId="0" applyFont="1" applyFill="1" applyBorder="1" applyAlignment="1">
      <alignment horizontal="left"/>
    </xf>
    <xf numFmtId="0" fontId="6" fillId="5" borderId="13" xfId="0" applyFont="1" applyFill="1" applyBorder="1"/>
    <xf numFmtId="0" fontId="6" fillId="5" borderId="14" xfId="0" applyFont="1" applyFill="1" applyBorder="1"/>
    <xf numFmtId="0" fontId="6" fillId="5" borderId="15" xfId="0" applyFont="1" applyFill="1" applyBorder="1"/>
    <xf numFmtId="0" fontId="0" fillId="2" borderId="10" xfId="0" applyFill="1" applyBorder="1"/>
    <xf numFmtId="0" fontId="1" fillId="5" borderId="1" xfId="0" applyFont="1" applyFill="1" applyBorder="1"/>
    <xf numFmtId="0" fontId="6" fillId="5" borderId="2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left" indent="1"/>
      <protection locked="0"/>
    </xf>
    <xf numFmtId="0" fontId="0" fillId="2" borderId="0" xfId="0" applyFill="1"/>
    <xf numFmtId="0" fontId="0" fillId="3" borderId="0" xfId="0" applyFill="1"/>
    <xf numFmtId="0" fontId="15" fillId="3" borderId="0" xfId="0" applyFont="1" applyFill="1"/>
    <xf numFmtId="0" fontId="1" fillId="5" borderId="13" xfId="0" applyFont="1" applyFill="1" applyBorder="1"/>
    <xf numFmtId="0" fontId="6" fillId="5" borderId="14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right"/>
      <protection locked="0"/>
    </xf>
    <xf numFmtId="0" fontId="6" fillId="5" borderId="14" xfId="0" applyFont="1" applyFill="1" applyBorder="1" applyAlignment="1" applyProtection="1">
      <alignment horizontal="left" inden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left" indent="1"/>
      <protection locked="0"/>
    </xf>
    <xf numFmtId="0" fontId="8" fillId="2" borderId="0" xfId="0" quotePrefix="1" applyFont="1" applyFill="1" applyAlignment="1">
      <alignment horizontal="center"/>
    </xf>
    <xf numFmtId="0" fontId="9" fillId="2" borderId="0" xfId="0" applyFont="1" applyFill="1"/>
    <xf numFmtId="0" fontId="1" fillId="5" borderId="18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1" fillId="5" borderId="35" xfId="0" quotePrefix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1" fillId="5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5" borderId="2" xfId="0" applyFill="1" applyBorder="1"/>
    <xf numFmtId="0" fontId="0" fillId="5" borderId="3" xfId="0" applyFill="1" applyBorder="1"/>
    <xf numFmtId="0" fontId="1" fillId="5" borderId="35" xfId="0" quotePrefix="1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0" xfId="0" applyFill="1"/>
    <xf numFmtId="0" fontId="0" fillId="5" borderId="10" xfId="0" applyFill="1" applyBorder="1"/>
    <xf numFmtId="0" fontId="1" fillId="5" borderId="3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quotePrefix="1" applyFont="1" applyFill="1" applyBorder="1" applyAlignment="1">
      <alignment horizontal="left"/>
    </xf>
    <xf numFmtId="0" fontId="6" fillId="5" borderId="6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6" fillId="2" borderId="0" xfId="0" quotePrefix="1" applyFont="1" applyFill="1" applyAlignment="1">
      <alignment horizontal="left"/>
    </xf>
    <xf numFmtId="0" fontId="6" fillId="5" borderId="2" xfId="0" quotePrefix="1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Continuous"/>
    </xf>
    <xf numFmtId="14" fontId="17" fillId="5" borderId="2" xfId="0" applyNumberFormat="1" applyFont="1" applyFill="1" applyBorder="1"/>
    <xf numFmtId="0" fontId="17" fillId="5" borderId="23" xfId="0" applyFont="1" applyFill="1" applyBorder="1"/>
    <xf numFmtId="0" fontId="17" fillId="5" borderId="3" xfId="0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7" borderId="0" xfId="0" applyFont="1" applyFill="1"/>
    <xf numFmtId="0" fontId="6" fillId="7" borderId="0" xfId="0" applyFont="1" applyFill="1" applyAlignment="1">
      <alignment horizontal="center" vertical="center"/>
    </xf>
    <xf numFmtId="0" fontId="6" fillId="5" borderId="0" xfId="0" quotePrefix="1" applyFont="1" applyFill="1" applyAlignment="1">
      <alignment horizontal="left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10" xfId="0" applyFont="1" applyFill="1" applyBorder="1"/>
    <xf numFmtId="0" fontId="1" fillId="5" borderId="18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7" borderId="0" xfId="0" applyFill="1"/>
    <xf numFmtId="0" fontId="6" fillId="2" borderId="10" xfId="0" applyFont="1" applyFill="1" applyBorder="1"/>
    <xf numFmtId="0" fontId="1" fillId="5" borderId="7" xfId="0" applyFont="1" applyFill="1" applyBorder="1"/>
    <xf numFmtId="0" fontId="0" fillId="5" borderId="13" xfId="0" applyFill="1" applyBorder="1"/>
    <xf numFmtId="0" fontId="18" fillId="8" borderId="18" xfId="0" applyFont="1" applyFill="1" applyBorder="1" applyAlignment="1">
      <alignment horizontal="center"/>
    </xf>
    <xf numFmtId="0" fontId="6" fillId="7" borderId="7" xfId="0" applyFont="1" applyFill="1" applyBorder="1"/>
    <xf numFmtId="0" fontId="6" fillId="7" borderId="0" xfId="0" quotePrefix="1" applyFont="1" applyFill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5" borderId="31" xfId="0" quotePrefix="1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6" fillId="5" borderId="47" xfId="0" applyFont="1" applyFill="1" applyBorder="1" applyAlignment="1">
      <alignment horizontal="centerContinuous"/>
    </xf>
    <xf numFmtId="0" fontId="6" fillId="5" borderId="48" xfId="0" applyFont="1" applyFill="1" applyBorder="1" applyAlignment="1">
      <alignment horizontal="centerContinuous"/>
    </xf>
    <xf numFmtId="0" fontId="6" fillId="5" borderId="49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/>
    </xf>
    <xf numFmtId="0" fontId="6" fillId="5" borderId="51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left"/>
    </xf>
    <xf numFmtId="0" fontId="6" fillId="5" borderId="44" xfId="0" applyFont="1" applyFill="1" applyBorder="1" applyAlignment="1">
      <alignment horizontal="centerContinuous"/>
    </xf>
    <xf numFmtId="0" fontId="6" fillId="5" borderId="45" xfId="0" applyFont="1" applyFill="1" applyBorder="1" applyAlignment="1">
      <alignment horizontal="centerContinuous"/>
    </xf>
    <xf numFmtId="12" fontId="6" fillId="5" borderId="48" xfId="0" applyNumberFormat="1" applyFont="1" applyFill="1" applyBorder="1" applyAlignment="1">
      <alignment horizontal="center"/>
    </xf>
    <xf numFmtId="0" fontId="6" fillId="7" borderId="2" xfId="0" applyFont="1" applyFill="1" applyBorder="1"/>
    <xf numFmtId="0" fontId="1" fillId="7" borderId="0" xfId="0" applyFont="1" applyFill="1" applyAlignment="1">
      <alignment horizontal="center"/>
    </xf>
    <xf numFmtId="0" fontId="6" fillId="5" borderId="12" xfId="0" applyFont="1" applyFill="1" applyBorder="1"/>
    <xf numFmtId="0" fontId="21" fillId="7" borderId="0" xfId="0" applyFont="1" applyFill="1" applyAlignment="1">
      <alignment horizontal="center"/>
    </xf>
    <xf numFmtId="0" fontId="9" fillId="7" borderId="0" xfId="0" applyFont="1" applyFill="1"/>
    <xf numFmtId="0" fontId="9" fillId="7" borderId="14" xfId="0" applyFont="1" applyFill="1" applyBorder="1"/>
    <xf numFmtId="0" fontId="23" fillId="5" borderId="0" xfId="0" applyFont="1" applyFill="1" applyAlignment="1">
      <alignment horizontal="center"/>
    </xf>
    <xf numFmtId="0" fontId="0" fillId="9" borderId="13" xfId="0" applyFill="1" applyBorder="1" applyAlignment="1">
      <alignment vertical="center"/>
    </xf>
    <xf numFmtId="0" fontId="0" fillId="9" borderId="14" xfId="0" applyFill="1" applyBorder="1" applyAlignment="1">
      <alignment vertical="center"/>
    </xf>
    <xf numFmtId="0" fontId="0" fillId="9" borderId="15" xfId="0" applyFill="1" applyBorder="1" applyAlignment="1">
      <alignment vertical="center"/>
    </xf>
    <xf numFmtId="0" fontId="7" fillId="0" borderId="35" xfId="0" applyFont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164" fontId="6" fillId="3" borderId="5" xfId="0" applyNumberFormat="1" applyFont="1" applyFill="1" applyBorder="1" applyAlignment="1" applyProtection="1">
      <alignment vertical="center"/>
      <protection locked="0"/>
    </xf>
    <xf numFmtId="164" fontId="6" fillId="3" borderId="6" xfId="0" applyNumberFormat="1" applyFont="1" applyFill="1" applyBorder="1" applyAlignment="1" applyProtection="1">
      <alignment vertical="center"/>
      <protection locked="0"/>
    </xf>
    <xf numFmtId="164" fontId="6" fillId="3" borderId="14" xfId="0" applyNumberFormat="1" applyFont="1" applyFill="1" applyBorder="1" applyAlignment="1" applyProtection="1">
      <alignment vertical="center"/>
      <protection locked="0"/>
    </xf>
    <xf numFmtId="164" fontId="6" fillId="3" borderId="15" xfId="0" applyNumberFormat="1" applyFont="1" applyFill="1" applyBorder="1" applyAlignment="1" applyProtection="1">
      <alignment vertical="center"/>
      <protection locked="0"/>
    </xf>
    <xf numFmtId="164" fontId="6" fillId="2" borderId="0" xfId="0" applyNumberFormat="1" applyFont="1" applyFill="1" applyAlignment="1" applyProtection="1">
      <alignment vertical="center"/>
      <protection locked="0"/>
    </xf>
    <xf numFmtId="0" fontId="0" fillId="0" borderId="0" xfId="0" quotePrefix="1" applyAlignment="1" applyProtection="1">
      <alignment vertical="center"/>
      <protection locked="0"/>
    </xf>
    <xf numFmtId="164" fontId="6" fillId="3" borderId="2" xfId="0" applyNumberFormat="1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readingOrder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26" fillId="10" borderId="36" xfId="0" applyFont="1" applyFill="1" applyBorder="1" applyAlignment="1">
      <alignment vertical="center"/>
    </xf>
    <xf numFmtId="1" fontId="6" fillId="0" borderId="24" xfId="0" applyNumberFormat="1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  <protection locked="0"/>
    </xf>
    <xf numFmtId="1" fontId="6" fillId="0" borderId="27" xfId="0" applyNumberFormat="1" applyFont="1" applyBorder="1" applyAlignment="1" applyProtection="1">
      <alignment vertical="center"/>
      <protection locked="0"/>
    </xf>
    <xf numFmtId="4" fontId="6" fillId="0" borderId="27" xfId="0" applyNumberFormat="1" applyFont="1" applyBorder="1" applyAlignment="1" applyProtection="1">
      <alignment vertical="center"/>
      <protection locked="0"/>
    </xf>
    <xf numFmtId="0" fontId="6" fillId="0" borderId="36" xfId="0" quotePrefix="1" applyFont="1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" fontId="6" fillId="0" borderId="56" xfId="0" applyNumberFormat="1" applyFont="1" applyBorder="1" applyAlignment="1" applyProtection="1">
      <alignment vertical="center"/>
      <protection locked="0"/>
    </xf>
    <xf numFmtId="0" fontId="6" fillId="0" borderId="0" xfId="0" quotePrefix="1" applyFont="1" applyAlignment="1" applyProtection="1">
      <alignment vertical="center"/>
      <protection locked="0"/>
    </xf>
    <xf numFmtId="0" fontId="27" fillId="0" borderId="36" xfId="0" applyFont="1" applyBorder="1" applyAlignment="1" applyProtection="1">
      <alignment vertical="center"/>
      <protection locked="0"/>
    </xf>
    <xf numFmtId="0" fontId="27" fillId="0" borderId="36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/>
      <protection locked="0"/>
    </xf>
    <xf numFmtId="1" fontId="6" fillId="0" borderId="34" xfId="0" applyNumberFormat="1" applyFont="1" applyBorder="1" applyAlignment="1" applyProtection="1">
      <alignment vertical="center"/>
      <protection locked="0"/>
    </xf>
    <xf numFmtId="4" fontId="6" fillId="0" borderId="34" xfId="0" applyNumberFormat="1" applyFont="1" applyBorder="1" applyAlignment="1" applyProtection="1">
      <alignment vertical="center"/>
      <protection locked="0"/>
    </xf>
    <xf numFmtId="4" fontId="6" fillId="0" borderId="31" xfId="0" applyNumberFormat="1" applyFont="1" applyBorder="1" applyAlignment="1">
      <alignment vertical="center"/>
    </xf>
    <xf numFmtId="0" fontId="28" fillId="2" borderId="0" xfId="0" applyFont="1" applyFill="1" applyAlignment="1">
      <alignment vertical="center"/>
    </xf>
    <xf numFmtId="4" fontId="6" fillId="0" borderId="32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10" xfId="0" applyFill="1" applyBorder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7" fillId="9" borderId="7" xfId="0" applyFont="1" applyFill="1" applyBorder="1" applyAlignment="1">
      <alignment horizontal="lef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3" borderId="14" xfId="0" quotePrefix="1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0" fillId="9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/>
    </xf>
    <xf numFmtId="0" fontId="0" fillId="9" borderId="15" xfId="0" applyFill="1" applyBorder="1" applyAlignment="1">
      <alignment horizontal="left" vertical="center"/>
    </xf>
    <xf numFmtId="0" fontId="8" fillId="2" borderId="0" xfId="0" quotePrefix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6" fillId="5" borderId="18" xfId="0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0" borderId="35" xfId="0" quotePrefix="1" applyFont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6" fillId="2" borderId="0" xfId="0" quotePrefix="1" applyFont="1" applyFill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164" fontId="6" fillId="3" borderId="5" xfId="0" applyNumberFormat="1" applyFont="1" applyFill="1" applyBorder="1" applyAlignment="1" applyProtection="1">
      <alignment horizontal="left" vertical="center"/>
      <protection locked="0"/>
    </xf>
    <xf numFmtId="164" fontId="6" fillId="3" borderId="6" xfId="0" applyNumberFormat="1" applyFont="1" applyFill="1" applyBorder="1" applyAlignment="1" applyProtection="1">
      <alignment horizontal="left" vertical="center"/>
      <protection locked="0"/>
    </xf>
    <xf numFmtId="164" fontId="6" fillId="3" borderId="14" xfId="0" applyNumberFormat="1" applyFont="1" applyFill="1" applyBorder="1" applyAlignment="1" applyProtection="1">
      <alignment horizontal="left" vertical="center"/>
      <protection locked="0"/>
    </xf>
    <xf numFmtId="164" fontId="6" fillId="3" borderId="15" xfId="0" applyNumberFormat="1" applyFont="1" applyFill="1" applyBorder="1" applyAlignment="1" applyProtection="1">
      <alignment horizontal="left" vertical="center"/>
      <protection locked="0"/>
    </xf>
    <xf numFmtId="164" fontId="6" fillId="2" borderId="0" xfId="0" applyNumberFormat="1" applyFont="1" applyFill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 applyProtection="1">
      <alignment horizontal="left" vertical="center"/>
      <protection locked="0"/>
    </xf>
    <xf numFmtId="0" fontId="6" fillId="3" borderId="14" xfId="0" quotePrefix="1" applyFont="1" applyFill="1" applyBorder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left" vertical="center"/>
      <protection locked="0"/>
    </xf>
    <xf numFmtId="0" fontId="0" fillId="5" borderId="15" xfId="0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6" fillId="5" borderId="4" xfId="0" quotePrefix="1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1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8" xfId="0" quotePrefix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 applyProtection="1">
      <alignment horizontal="left" vertical="center"/>
      <protection locked="0"/>
    </xf>
    <xf numFmtId="1" fontId="6" fillId="3" borderId="24" xfId="0" applyNumberFormat="1" applyFont="1" applyFill="1" applyBorder="1" applyAlignment="1" applyProtection="1">
      <alignment horizontal="right" vertical="center"/>
      <protection locked="0"/>
    </xf>
    <xf numFmtId="4" fontId="6" fillId="3" borderId="24" xfId="0" applyNumberFormat="1" applyFont="1" applyFill="1" applyBorder="1" applyAlignment="1" applyProtection="1">
      <alignment horizontal="right" vertical="center"/>
      <protection locked="0"/>
    </xf>
    <xf numFmtId="1" fontId="6" fillId="3" borderId="27" xfId="0" applyNumberFormat="1" applyFont="1" applyFill="1" applyBorder="1" applyAlignment="1" applyProtection="1">
      <alignment horizontal="right" vertical="center"/>
      <protection locked="0"/>
    </xf>
    <xf numFmtId="4" fontId="6" fillId="3" borderId="27" xfId="0" applyNumberFormat="1" applyFont="1" applyFill="1" applyBorder="1" applyAlignment="1" applyProtection="1">
      <alignment horizontal="right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30" fillId="10" borderId="36" xfId="0" applyFont="1" applyFill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31" fillId="0" borderId="0" xfId="0" applyFont="1" applyAlignment="1">
      <alignment horizontal="left" vertical="center" readingOrder="1"/>
    </xf>
    <xf numFmtId="0" fontId="6" fillId="3" borderId="36" xfId="0" quotePrefix="1" applyFont="1" applyFill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6" fillId="3" borderId="34" xfId="0" quotePrefix="1" applyFont="1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1" fontId="6" fillId="3" borderId="57" xfId="0" applyNumberFormat="1" applyFont="1" applyFill="1" applyBorder="1" applyAlignment="1" applyProtection="1">
      <alignment horizontal="right" vertical="center"/>
      <protection locked="0"/>
    </xf>
    <xf numFmtId="4" fontId="6" fillId="3" borderId="57" xfId="0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/>
    </xf>
    <xf numFmtId="0" fontId="6" fillId="3" borderId="25" xfId="0" applyFont="1" applyFill="1" applyBorder="1" applyAlignment="1" applyProtection="1">
      <alignment horizontal="left"/>
      <protection locked="0"/>
    </xf>
    <xf numFmtId="0" fontId="6" fillId="3" borderId="42" xfId="0" applyFont="1" applyFill="1" applyBorder="1" applyAlignment="1" applyProtection="1">
      <alignment horizontal="left"/>
      <protection locked="0"/>
    </xf>
    <xf numFmtId="4" fontId="6" fillId="3" borderId="32" xfId="0" applyNumberFormat="1" applyFont="1" applyFill="1" applyBorder="1" applyAlignment="1">
      <alignment horizontal="right"/>
    </xf>
    <xf numFmtId="4" fontId="6" fillId="0" borderId="39" xfId="0" applyNumberFormat="1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32" fillId="5" borderId="43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7" fillId="0" borderId="18" xfId="0" applyFont="1" applyBorder="1" applyAlignment="1" applyProtection="1">
      <alignment vertical="center"/>
      <protection hidden="1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" fontId="6" fillId="0" borderId="24" xfId="0" applyNumberFormat="1" applyFont="1" applyBorder="1" applyAlignment="1" applyProtection="1">
      <alignment vertical="center"/>
      <protection hidden="1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4" fontId="6" fillId="0" borderId="27" xfId="0" applyNumberFormat="1" applyFont="1" applyBorder="1" applyAlignment="1" applyProtection="1">
      <alignment vertical="center"/>
      <protection hidden="1"/>
    </xf>
    <xf numFmtId="0" fontId="6" fillId="0" borderId="36" xfId="0" quotePrefix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27" fillId="0" borderId="0" xfId="0" applyFont="1" applyAlignment="1" applyProtection="1">
      <alignment vertical="center"/>
      <protection locked="0"/>
    </xf>
    <xf numFmtId="0" fontId="27" fillId="0" borderId="36" xfId="0" applyFont="1" applyBorder="1" applyAlignment="1">
      <alignment vertical="center"/>
    </xf>
    <xf numFmtId="0" fontId="26" fillId="10" borderId="10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26" fillId="0" borderId="36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4" fontId="6" fillId="0" borderId="31" xfId="0" applyNumberFormat="1" applyFont="1" applyBorder="1" applyAlignment="1" applyProtection="1">
      <alignment vertical="center"/>
      <protection hidden="1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165" fontId="6" fillId="0" borderId="32" xfId="0" applyNumberFormat="1" applyFont="1" applyBorder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165" fontId="6" fillId="0" borderId="32" xfId="0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Border="1" applyAlignment="1" applyProtection="1">
      <alignment vertical="center"/>
      <protection hidden="1"/>
    </xf>
    <xf numFmtId="4" fontId="6" fillId="0" borderId="33" xfId="0" applyNumberFormat="1" applyFont="1" applyBorder="1" applyAlignment="1" applyProtection="1">
      <alignment vertical="center"/>
      <protection hidden="1"/>
    </xf>
    <xf numFmtId="0" fontId="6" fillId="0" borderId="41" xfId="0" applyFont="1" applyBorder="1" applyAlignment="1" applyProtection="1">
      <alignment vertical="center"/>
      <protection locked="0"/>
    </xf>
    <xf numFmtId="4" fontId="6" fillId="3" borderId="32" xfId="0" applyNumberFormat="1" applyFont="1" applyFill="1" applyBorder="1" applyAlignment="1" applyProtection="1">
      <alignment horizontal="right"/>
      <protection hidden="1"/>
    </xf>
    <xf numFmtId="165" fontId="6" fillId="3" borderId="32" xfId="0" applyNumberFormat="1" applyFont="1" applyFill="1" applyBorder="1" applyAlignment="1" applyProtection="1">
      <alignment horizontal="right"/>
      <protection hidden="1"/>
    </xf>
    <xf numFmtId="4" fontId="6" fillId="3" borderId="32" xfId="0" applyNumberFormat="1" applyFont="1" applyFill="1" applyBorder="1" applyAlignment="1" applyProtection="1">
      <alignment horizontal="right"/>
      <protection locked="0"/>
    </xf>
    <xf numFmtId="4" fontId="6" fillId="0" borderId="58" xfId="0" applyNumberFormat="1" applyFont="1" applyBorder="1" applyAlignment="1" applyProtection="1">
      <alignment horizontal="right"/>
      <protection locked="0"/>
    </xf>
    <xf numFmtId="4" fontId="6" fillId="0" borderId="15" xfId="0" applyNumberFormat="1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locked="0"/>
    </xf>
    <xf numFmtId="4" fontId="6" fillId="0" borderId="49" xfId="0" applyNumberFormat="1" applyFont="1" applyBorder="1" applyAlignment="1">
      <alignment horizontal="right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8" xfId="0" quotePrefix="1" applyFont="1" applyBorder="1" applyAlignment="1" applyProtection="1">
      <alignment horizontal="center" vertical="center" wrapText="1"/>
      <protection locked="0"/>
    </xf>
    <xf numFmtId="4" fontId="6" fillId="3" borderId="59" xfId="0" applyNumberFormat="1" applyFont="1" applyFill="1" applyBorder="1" applyAlignment="1" applyProtection="1">
      <alignment horizontal="right" vertical="center"/>
      <protection locked="0"/>
    </xf>
    <xf numFmtId="4" fontId="6" fillId="3" borderId="52" xfId="0" applyNumberFormat="1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7" xfId="0" quotePrefix="1" applyFont="1" applyBorder="1" applyProtection="1">
      <protection locked="0"/>
    </xf>
    <xf numFmtId="165" fontId="6" fillId="0" borderId="0" xfId="0" applyNumberFormat="1" applyFont="1"/>
    <xf numFmtId="0" fontId="6" fillId="0" borderId="0" xfId="0" quotePrefix="1" applyFont="1" applyProtection="1">
      <protection locked="0"/>
    </xf>
    <xf numFmtId="0" fontId="6" fillId="0" borderId="8" xfId="0" applyFont="1" applyBorder="1" applyAlignment="1">
      <alignment horizontal="center"/>
    </xf>
    <xf numFmtId="0" fontId="6" fillId="0" borderId="10" xfId="0" applyFont="1" applyBorder="1" applyProtection="1"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9" fontId="7" fillId="0" borderId="43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9" fontId="7" fillId="0" borderId="40" xfId="0" applyNumberFormat="1" applyFont="1" applyBorder="1" applyAlignment="1" applyProtection="1">
      <alignment horizontal="center" vertical="center"/>
      <protection locked="0"/>
    </xf>
    <xf numFmtId="9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9" fontId="7" fillId="0" borderId="46" xfId="0" applyNumberFormat="1" applyFont="1" applyBorder="1" applyAlignment="1" applyProtection="1">
      <alignment horizontal="center" vertical="center"/>
      <protection locked="0"/>
    </xf>
    <xf numFmtId="9" fontId="7" fillId="0" borderId="49" xfId="0" applyNumberFormat="1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6" fillId="0" borderId="10" xfId="0" quotePrefix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165" fontId="6" fillId="0" borderId="32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6" fillId="0" borderId="2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18" fillId="8" borderId="4" xfId="0" applyFont="1" applyFill="1" applyBorder="1" applyAlignment="1">
      <alignment horizontal="center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47" fillId="0" borderId="10" xfId="0" applyFont="1" applyBorder="1" applyProtection="1">
      <protection locked="0"/>
    </xf>
    <xf numFmtId="0" fontId="43" fillId="0" borderId="0" xfId="0" applyFont="1" applyAlignment="1" applyProtection="1">
      <alignment horizontal="left"/>
      <protection locked="0"/>
    </xf>
    <xf numFmtId="0" fontId="48" fillId="3" borderId="0" xfId="0" applyFont="1" applyFill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3" borderId="0" xfId="0" applyFont="1" applyFill="1" applyAlignment="1" applyProtection="1">
      <alignment horizontal="left" vertical="center"/>
      <protection locked="0"/>
    </xf>
    <xf numFmtId="0" fontId="50" fillId="3" borderId="10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Protection="1">
      <protection locked="0"/>
    </xf>
    <xf numFmtId="0" fontId="54" fillId="0" borderId="0" xfId="0" applyFont="1" applyProtection="1">
      <protection locked="0"/>
    </xf>
    <xf numFmtId="0" fontId="54" fillId="0" borderId="10" xfId="0" applyFont="1" applyBorder="1" applyProtection="1">
      <protection locked="0"/>
    </xf>
    <xf numFmtId="0" fontId="19" fillId="8" borderId="60" xfId="0" applyFont="1" applyFill="1" applyBorder="1" applyAlignment="1">
      <alignment horizontal="center"/>
    </xf>
    <xf numFmtId="165" fontId="6" fillId="5" borderId="9" xfId="0" applyNumberFormat="1" applyFont="1" applyFill="1" applyBorder="1"/>
    <xf numFmtId="0" fontId="18" fillId="8" borderId="61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50" xfId="0" quotePrefix="1" applyFont="1" applyFill="1" applyBorder="1" applyAlignment="1">
      <alignment horizontal="center"/>
    </xf>
    <xf numFmtId="4" fontId="7" fillId="5" borderId="31" xfId="0" applyNumberFormat="1" applyFont="1" applyFill="1" applyBorder="1"/>
    <xf numFmtId="0" fontId="7" fillId="5" borderId="25" xfId="0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/>
    </xf>
    <xf numFmtId="4" fontId="7" fillId="5" borderId="32" xfId="0" applyNumberFormat="1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4" fontId="7" fillId="5" borderId="49" xfId="0" applyNumberFormat="1" applyFont="1" applyFill="1" applyBorder="1"/>
    <xf numFmtId="0" fontId="7" fillId="5" borderId="10" xfId="0" applyFont="1" applyFill="1" applyBorder="1" applyAlignment="1">
      <alignment horizontal="right" inden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1" fillId="0" borderId="4" xfId="0" quotePrefix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11" borderId="4" xfId="0" quotePrefix="1" applyFont="1" applyFill="1" applyBorder="1" applyAlignment="1" applyProtection="1">
      <alignment horizontal="left"/>
      <protection locked="0"/>
    </xf>
    <xf numFmtId="0" fontId="1" fillId="11" borderId="5" xfId="0" quotePrefix="1" applyFont="1" applyFill="1" applyBorder="1" applyAlignment="1" applyProtection="1">
      <alignment horizontal="left"/>
      <protection locked="0"/>
    </xf>
    <xf numFmtId="0" fontId="1" fillId="11" borderId="6" xfId="0" quotePrefix="1" applyFont="1" applyFill="1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6" borderId="25" xfId="0" quotePrefix="1" applyFont="1" applyFill="1" applyBorder="1" applyAlignment="1">
      <alignment horizontal="left"/>
    </xf>
    <xf numFmtId="0" fontId="6" fillId="6" borderId="42" xfId="0" applyFont="1" applyFill="1" applyBorder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vertical="center"/>
      <protection locked="0"/>
    </xf>
    <xf numFmtId="0" fontId="6" fillId="3" borderId="25" xfId="0" quotePrefix="1" applyFont="1" applyFill="1" applyBorder="1" applyAlignment="1" applyProtection="1">
      <alignment vertical="center"/>
      <protection locked="0"/>
    </xf>
    <xf numFmtId="0" fontId="6" fillId="3" borderId="12" xfId="0" quotePrefix="1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1" xfId="0" quotePrefix="1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10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3" fillId="5" borderId="7" xfId="0" quotePrefix="1" applyFont="1" applyFill="1" applyBorder="1" applyAlignment="1" applyProtection="1">
      <alignment vertical="center"/>
      <protection locked="0"/>
    </xf>
    <xf numFmtId="0" fontId="13" fillId="5" borderId="0" xfId="0" quotePrefix="1" applyFont="1" applyFill="1" applyAlignment="1" applyProtection="1">
      <alignment vertical="center"/>
      <protection locked="0"/>
    </xf>
    <xf numFmtId="0" fontId="13" fillId="5" borderId="10" xfId="0" quotePrefix="1" applyFont="1" applyFill="1" applyBorder="1" applyAlignment="1" applyProtection="1">
      <alignment vertical="center"/>
      <protection locked="0"/>
    </xf>
    <xf numFmtId="0" fontId="13" fillId="5" borderId="13" xfId="0" quotePrefix="1" applyFont="1" applyFill="1" applyBorder="1" applyAlignment="1" applyProtection="1">
      <alignment vertical="center"/>
      <protection locked="0"/>
    </xf>
    <xf numFmtId="0" fontId="13" fillId="5" borderId="14" xfId="0" quotePrefix="1" applyFont="1" applyFill="1" applyBorder="1" applyAlignment="1" applyProtection="1">
      <alignment vertical="center"/>
      <protection locked="0"/>
    </xf>
    <xf numFmtId="0" fontId="13" fillId="5" borderId="15" xfId="0" quotePrefix="1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13" xfId="0" applyFont="1" applyFill="1" applyBorder="1" applyAlignment="1" applyProtection="1">
      <alignment vertical="center"/>
      <protection locked="0"/>
    </xf>
    <xf numFmtId="0" fontId="6" fillId="5" borderId="15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15" xfId="0" applyFill="1" applyBorder="1" applyAlignment="1" applyProtection="1">
      <alignment vertical="center"/>
      <protection locked="0"/>
    </xf>
    <xf numFmtId="0" fontId="6" fillId="0" borderId="13" xfId="0" quotePrefix="1" applyFont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vertical="center"/>
      <protection locked="0"/>
    </xf>
    <xf numFmtId="0" fontId="5" fillId="5" borderId="6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8" fillId="3" borderId="2" xfId="0" quotePrefix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8" fillId="0" borderId="14" xfId="0" quotePrefix="1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1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0" fontId="42" fillId="0" borderId="0" xfId="0" applyFont="1" applyAlignment="1">
      <alignment horizontal="center"/>
    </xf>
    <xf numFmtId="0" fontId="42" fillId="0" borderId="10" xfId="0" applyFont="1" applyBorder="1" applyAlignment="1">
      <alignment horizontal="center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Alignment="1">
      <alignment horizontal="center"/>
    </xf>
    <xf numFmtId="0" fontId="41" fillId="0" borderId="10" xfId="0" applyFont="1" applyBorder="1" applyAlignment="1">
      <alignment horizont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9" fontId="7" fillId="0" borderId="44" xfId="0" applyNumberFormat="1" applyFont="1" applyBorder="1" applyAlignment="1" applyProtection="1">
      <alignment horizontal="center" vertical="center"/>
      <protection locked="0"/>
    </xf>
    <xf numFmtId="9" fontId="7" fillId="0" borderId="23" xfId="0" applyNumberFormat="1" applyFont="1" applyBorder="1" applyAlignment="1" applyProtection="1">
      <alignment horizontal="center" vertical="center"/>
      <protection locked="0"/>
    </xf>
    <xf numFmtId="9" fontId="7" fillId="0" borderId="45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9" fontId="7" fillId="0" borderId="59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9" fontId="7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41" xfId="0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6" fillId="0" borderId="4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3" fillId="0" borderId="1" xfId="0" quotePrefix="1" applyFont="1" applyBorder="1" applyAlignment="1" applyProtection="1">
      <alignment horizontal="center" vertical="center"/>
      <protection locked="0"/>
    </xf>
    <xf numFmtId="0" fontId="33" fillId="0" borderId="2" xfId="0" quotePrefix="1" applyFont="1" applyBorder="1" applyAlignment="1" applyProtection="1">
      <alignment horizontal="center" vertical="center"/>
      <protection locked="0"/>
    </xf>
    <xf numFmtId="0" fontId="33" fillId="0" borderId="3" xfId="0" quotePrefix="1" applyFont="1" applyBorder="1" applyAlignment="1" applyProtection="1">
      <alignment horizontal="center" vertical="center"/>
      <protection locked="0"/>
    </xf>
    <xf numFmtId="0" fontId="33" fillId="0" borderId="13" xfId="0" quotePrefix="1" applyFont="1" applyBorder="1" applyAlignment="1" applyProtection="1">
      <alignment horizontal="center" vertical="center"/>
      <protection locked="0"/>
    </xf>
    <xf numFmtId="0" fontId="33" fillId="0" borderId="14" xfId="0" quotePrefix="1" applyFont="1" applyBorder="1" applyAlignment="1" applyProtection="1">
      <alignment horizontal="center" vertical="center"/>
      <protection locked="0"/>
    </xf>
    <xf numFmtId="0" fontId="33" fillId="0" borderId="15" xfId="0" quotePrefix="1" applyFont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6" fillId="5" borderId="0" xfId="0" applyFont="1" applyFill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6" fillId="5" borderId="44" xfId="0" quotePrefix="1" applyFont="1" applyFill="1" applyBorder="1" applyAlignment="1">
      <alignment horizontal="center"/>
    </xf>
    <xf numFmtId="0" fontId="6" fillId="0" borderId="45" xfId="0" applyFont="1" applyBorder="1"/>
    <xf numFmtId="0" fontId="6" fillId="6" borderId="41" xfId="0" quotePrefix="1" applyFont="1" applyFill="1" applyBorder="1" applyAlignment="1">
      <alignment horizontal="left"/>
    </xf>
    <xf numFmtId="0" fontId="1" fillId="5" borderId="35" xfId="0" quotePrefix="1" applyFont="1" applyFill="1" applyBorder="1" applyAlignment="1">
      <alignment horizontal="left" vertical="center"/>
    </xf>
    <xf numFmtId="0" fontId="1" fillId="5" borderId="34" xfId="0" quotePrefix="1" applyFont="1" applyFill="1" applyBorder="1" applyAlignment="1">
      <alignment horizontal="left" vertical="center"/>
    </xf>
    <xf numFmtId="0" fontId="1" fillId="5" borderId="4" xfId="0" applyFont="1" applyFill="1" applyBorder="1"/>
    <xf numFmtId="0" fontId="0" fillId="0" borderId="5" xfId="0" applyBorder="1"/>
    <xf numFmtId="0" fontId="0" fillId="0" borderId="6" xfId="0" applyBorder="1"/>
    <xf numFmtId="0" fontId="19" fillId="8" borderId="14" xfId="0" applyFont="1" applyFill="1" applyBorder="1" applyAlignment="1">
      <alignment horizontal="left"/>
    </xf>
    <xf numFmtId="0" fontId="20" fillId="8" borderId="14" xfId="0" applyFont="1" applyFill="1" applyBorder="1" applyAlignment="1">
      <alignment horizontal="left"/>
    </xf>
    <xf numFmtId="0" fontId="6" fillId="5" borderId="38" xfId="0" applyFont="1" applyFill="1" applyBorder="1"/>
    <xf numFmtId="0" fontId="0" fillId="0" borderId="20" xfId="0" applyBorder="1"/>
    <xf numFmtId="0" fontId="6" fillId="5" borderId="41" xfId="0" quotePrefix="1" applyFont="1" applyFill="1" applyBorder="1" applyAlignment="1">
      <alignment horizontal="left"/>
    </xf>
    <xf numFmtId="0" fontId="0" fillId="0" borderId="42" xfId="0" applyBorder="1"/>
    <xf numFmtId="0" fontId="1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5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5" borderId="37" xfId="0" applyFont="1" applyFill="1" applyBorder="1" applyAlignment="1">
      <alignment horizontal="center"/>
    </xf>
    <xf numFmtId="0" fontId="6" fillId="5" borderId="23" xfId="0" applyFont="1" applyFill="1" applyBorder="1"/>
    <xf numFmtId="0" fontId="0" fillId="0" borderId="23" xfId="0" applyBorder="1"/>
    <xf numFmtId="0" fontId="0" fillId="0" borderId="22" xfId="0" applyBorder="1"/>
    <xf numFmtId="0" fontId="6" fillId="5" borderId="2" xfId="0" applyFont="1" applyFill="1" applyBorder="1" applyAlignment="1">
      <alignment horizontal="center" vertical="center"/>
    </xf>
    <xf numFmtId="0" fontId="6" fillId="5" borderId="11" xfId="0" applyFont="1" applyFill="1" applyBorder="1"/>
    <xf numFmtId="0" fontId="0" fillId="0" borderId="11" xfId="0" applyBorder="1"/>
    <xf numFmtId="0" fontId="0" fillId="0" borderId="12" xfId="0" applyBorder="1"/>
    <xf numFmtId="0" fontId="3" fillId="0" borderId="6" xfId="0" applyFont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6" fillId="5" borderId="2" xfId="0" applyFont="1" applyFill="1" applyBorder="1" applyAlignment="1">
      <alignment horizontal="left"/>
    </xf>
    <xf numFmtId="0" fontId="0" fillId="5" borderId="2" xfId="0" applyFill="1" applyBorder="1"/>
    <xf numFmtId="0" fontId="0" fillId="5" borderId="16" xfId="0" applyFill="1" applyBorder="1"/>
    <xf numFmtId="0" fontId="8" fillId="5" borderId="2" xfId="0" quotePrefix="1" applyFont="1" applyFill="1" applyBorder="1" applyAlignment="1">
      <alignment horizontal="center"/>
    </xf>
    <xf numFmtId="0" fontId="9" fillId="5" borderId="2" xfId="0" applyFont="1" applyFill="1" applyBorder="1"/>
    <xf numFmtId="0" fontId="0" fillId="5" borderId="3" xfId="0" applyFill="1" applyBorder="1"/>
    <xf numFmtId="0" fontId="6" fillId="5" borderId="14" xfId="0" applyFont="1" applyFill="1" applyBorder="1"/>
    <xf numFmtId="0" fontId="0" fillId="5" borderId="14" xfId="0" applyFill="1" applyBorder="1"/>
    <xf numFmtId="0" fontId="0" fillId="5" borderId="17" xfId="0" applyFill="1" applyBorder="1"/>
    <xf numFmtId="0" fontId="8" fillId="5" borderId="14" xfId="0" quotePrefix="1" applyFont="1" applyFill="1" applyBorder="1" applyAlignment="1">
      <alignment horizontal="center"/>
    </xf>
    <xf numFmtId="0" fontId="9" fillId="5" borderId="14" xfId="0" applyFont="1" applyFill="1" applyBorder="1"/>
    <xf numFmtId="0" fontId="0" fillId="5" borderId="15" xfId="0" applyFill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6" fillId="5" borderId="1" xfId="0" applyFont="1" applyFill="1" applyBorder="1"/>
    <xf numFmtId="0" fontId="0" fillId="0" borderId="7" xfId="0" applyBorder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5" borderId="1" xfId="0" quotePrefix="1" applyFont="1" applyFill="1" applyBorder="1" applyAlignment="1">
      <alignment horizontal="left"/>
    </xf>
    <xf numFmtId="0" fontId="3" fillId="5" borderId="2" xfId="0" applyFont="1" applyFill="1" applyBorder="1"/>
    <xf numFmtId="0" fontId="3" fillId="5" borderId="3" xfId="0" applyFont="1" applyFill="1" applyBorder="1"/>
    <xf numFmtId="0" fontId="1" fillId="5" borderId="35" xfId="0" applyFont="1" applyFill="1" applyBorder="1" applyAlignment="1">
      <alignment horizontal="left" vertical="center"/>
    </xf>
    <xf numFmtId="0" fontId="1" fillId="5" borderId="34" xfId="0" applyFont="1" applyFill="1" applyBorder="1" applyAlignment="1">
      <alignment horizontal="left" vertical="center"/>
    </xf>
    <xf numFmtId="166" fontId="6" fillId="5" borderId="2" xfId="0" applyNumberFormat="1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6" fillId="5" borderId="12" xfId="0" applyFont="1" applyFill="1" applyBorder="1"/>
    <xf numFmtId="0" fontId="3" fillId="5" borderId="35" xfId="0" quotePrefix="1" applyFont="1" applyFill="1" applyBorder="1" applyAlignment="1">
      <alignment horizontal="center" vertical="center" wrapText="1"/>
    </xf>
    <xf numFmtId="0" fontId="3" fillId="5" borderId="36" xfId="0" quotePrefix="1" applyFont="1" applyFill="1" applyBorder="1" applyAlignment="1">
      <alignment horizontal="center" vertical="center" wrapText="1"/>
    </xf>
    <xf numFmtId="0" fontId="3" fillId="5" borderId="34" xfId="0" quotePrefix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/>
    </xf>
    <xf numFmtId="0" fontId="18" fillId="8" borderId="5" xfId="0" applyFont="1" applyFill="1" applyBorder="1" applyAlignment="1">
      <alignment horizontal="center"/>
    </xf>
    <xf numFmtId="0" fontId="7" fillId="5" borderId="50" xfId="0" applyFont="1" applyFill="1" applyBorder="1" applyAlignment="1">
      <alignment horizontal="center"/>
    </xf>
    <xf numFmtId="0" fontId="56" fillId="0" borderId="50" xfId="0" applyFont="1" applyBorder="1" applyAlignment="1">
      <alignment horizontal="center"/>
    </xf>
    <xf numFmtId="0" fontId="7" fillId="5" borderId="52" xfId="0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56" fillId="0" borderId="51" xfId="0" applyFont="1" applyBorder="1" applyAlignment="1">
      <alignment horizontal="center"/>
    </xf>
    <xf numFmtId="0" fontId="1" fillId="5" borderId="35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36" fillId="0" borderId="4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5" borderId="13" xfId="0" quotePrefix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5" xfId="0" quotePrefix="1" applyFont="1" applyBorder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vertical="center"/>
      <protection locked="0"/>
    </xf>
    <xf numFmtId="164" fontId="6" fillId="3" borderId="23" xfId="0" applyNumberFormat="1" applyFont="1" applyFill="1" applyBorder="1" applyAlignment="1" applyProtection="1">
      <alignment vertical="center"/>
      <protection locked="0"/>
    </xf>
    <xf numFmtId="0" fontId="8" fillId="3" borderId="37" xfId="0" applyFont="1" applyFill="1" applyBorder="1" applyAlignment="1" applyProtection="1">
      <alignment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48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42" xfId="0" applyFont="1" applyBorder="1" applyAlignment="1" applyProtection="1">
      <alignment horizontal="left"/>
      <protection locked="0"/>
    </xf>
    <xf numFmtId="0" fontId="6" fillId="3" borderId="25" xfId="0" applyFont="1" applyFill="1" applyBorder="1" applyAlignment="1" applyProtection="1">
      <alignment horizontal="left"/>
      <protection locked="0"/>
    </xf>
    <xf numFmtId="0" fontId="6" fillId="3" borderId="42" xfId="0" applyFont="1" applyFill="1" applyBorder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40" fillId="5" borderId="2" xfId="0" quotePrefix="1" applyFont="1" applyFill="1" applyBorder="1" applyAlignment="1" applyProtection="1">
      <alignment horizontal="center" vertical="center" wrapText="1"/>
      <protection locked="0"/>
    </xf>
    <xf numFmtId="0" fontId="40" fillId="5" borderId="3" xfId="0" applyFont="1" applyFill="1" applyBorder="1" applyAlignment="1" applyProtection="1">
      <alignment horizontal="center" vertical="center" wrapText="1"/>
      <protection locked="0"/>
    </xf>
    <xf numFmtId="0" fontId="40" fillId="5" borderId="14" xfId="0" applyFont="1" applyFill="1" applyBorder="1" applyAlignment="1" applyProtection="1">
      <alignment horizontal="center" vertical="center" wrapText="1"/>
      <protection locked="0"/>
    </xf>
    <xf numFmtId="0" fontId="40" fillId="5" borderId="15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6" borderId="42" xfId="0" quotePrefix="1" applyFont="1" applyFill="1" applyBorder="1" applyAlignment="1">
      <alignment horizontal="left"/>
    </xf>
    <xf numFmtId="164" fontId="6" fillId="3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14" xfId="0" quotePrefix="1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8" fillId="3" borderId="2" xfId="0" quotePrefix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51" fillId="0" borderId="0" xfId="0" applyFont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51" fillId="0" borderId="10" xfId="0" applyFont="1" applyBorder="1" applyAlignment="1">
      <alignment horizontal="center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" fillId="11" borderId="4" xfId="0" quotePrefix="1" applyFont="1" applyFill="1" applyBorder="1" applyAlignment="1" applyProtection="1">
      <alignment horizontal="center"/>
      <protection locked="0"/>
    </xf>
    <xf numFmtId="0" fontId="1" fillId="11" borderId="5" xfId="0" quotePrefix="1" applyFont="1" applyFill="1" applyBorder="1" applyAlignment="1" applyProtection="1">
      <alignment horizontal="center"/>
      <protection locked="0"/>
    </xf>
    <xf numFmtId="0" fontId="1" fillId="11" borderId="6" xfId="0" quotePrefix="1" applyFont="1" applyFill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22" fillId="5" borderId="1" xfId="0" quotePrefix="1" applyFont="1" applyFill="1" applyBorder="1" applyAlignment="1" applyProtection="1">
      <alignment horizontal="center" vertical="center" wrapText="1"/>
      <protection locked="0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horizontal="center" vertical="center" wrapText="1"/>
      <protection locked="0"/>
    </xf>
    <xf numFmtId="0" fontId="22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vertical="center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5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33" fillId="5" borderId="1" xfId="0" quotePrefix="1" applyFont="1" applyFill="1" applyBorder="1" applyAlignment="1" applyProtection="1">
      <alignment horizontal="center" vertical="center" wrapText="1"/>
      <protection locked="0"/>
    </xf>
    <xf numFmtId="0" fontId="33" fillId="5" borderId="3" xfId="0" applyFont="1" applyFill="1" applyBorder="1" applyAlignment="1" applyProtection="1">
      <alignment horizontal="center" vertical="center" wrapText="1"/>
      <protection locked="0"/>
    </xf>
    <xf numFmtId="0" fontId="33" fillId="5" borderId="13" xfId="0" applyFont="1" applyFill="1" applyBorder="1" applyAlignment="1" applyProtection="1">
      <alignment horizontal="center" vertical="center" wrapText="1"/>
      <protection locked="0"/>
    </xf>
    <xf numFmtId="0" fontId="33" fillId="5" borderId="15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vertical="center"/>
    </xf>
    <xf numFmtId="0" fontId="4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3" fillId="3" borderId="0" xfId="0" applyFont="1" applyFill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6" fillId="6" borderId="25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checked="Checked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21</xdr:row>
          <xdr:rowOff>83820</xdr:rowOff>
        </xdr:from>
        <xdr:to>
          <xdr:col>9</xdr:col>
          <xdr:colOff>160020</xdr:colOff>
          <xdr:row>22</xdr:row>
          <xdr:rowOff>121920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22</xdr:row>
          <xdr:rowOff>76200</xdr:rowOff>
        </xdr:from>
        <xdr:to>
          <xdr:col>10</xdr:col>
          <xdr:colOff>106680</xdr:colOff>
          <xdr:row>23</xdr:row>
          <xdr:rowOff>144780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23</xdr:row>
          <xdr:rowOff>76200</xdr:rowOff>
        </xdr:from>
        <xdr:to>
          <xdr:col>10</xdr:col>
          <xdr:colOff>106680</xdr:colOff>
          <xdr:row>24</xdr:row>
          <xdr:rowOff>144780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24</xdr:row>
          <xdr:rowOff>83820</xdr:rowOff>
        </xdr:from>
        <xdr:to>
          <xdr:col>10</xdr:col>
          <xdr:colOff>106680</xdr:colOff>
          <xdr:row>25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 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525780</xdr:colOff>
          <xdr:row>22</xdr:row>
          <xdr:rowOff>45720</xdr:rowOff>
        </xdr:from>
        <xdr:to>
          <xdr:col>12</xdr:col>
          <xdr:colOff>304800</xdr:colOff>
          <xdr:row>23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NEXT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525780</xdr:colOff>
          <xdr:row>23</xdr:row>
          <xdr:rowOff>106680</xdr:rowOff>
        </xdr:from>
        <xdr:to>
          <xdr:col>12</xdr:col>
          <xdr:colOff>304800</xdr:colOff>
          <xdr:row>24</xdr:row>
          <xdr:rowOff>160020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SECOND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27</xdr:row>
          <xdr:rowOff>28575</xdr:rowOff>
        </xdr:from>
        <xdr:to>
          <xdr:col>12</xdr:col>
          <xdr:colOff>314325</xdr:colOff>
          <xdr:row>29</xdr:row>
          <xdr:rowOff>80962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6617018" y="4395470"/>
              <a:ext cx="2998787" cy="319722"/>
              <a:chOff x="5753100" y="4386284"/>
              <a:chExt cx="2907523" cy="314317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753100" y="4386284"/>
                <a:ext cx="1476375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3RD PARTY BILL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753100" y="4572011"/>
                <a:ext cx="771525" cy="1285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COLLECT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7153285" y="4491038"/>
                <a:ext cx="1507338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65</xdr:row>
          <xdr:rowOff>47625</xdr:rowOff>
        </xdr:from>
        <xdr:to>
          <xdr:col>7</xdr:col>
          <xdr:colOff>0</xdr:colOff>
          <xdr:row>66</xdr:row>
          <xdr:rowOff>85725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183640" y="11119168"/>
              <a:ext cx="3872548" cy="228600"/>
              <a:chOff x="1157289" y="11287213"/>
              <a:chExt cx="3688557" cy="240410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1157289" y="11287213"/>
                <a:ext cx="2226466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193258" y="11296642"/>
                <a:ext cx="165258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166686</xdr:colOff>
      <xdr:row>1</xdr:row>
      <xdr:rowOff>130969</xdr:rowOff>
    </xdr:from>
    <xdr:to>
      <xdr:col>5</xdr:col>
      <xdr:colOff>238124</xdr:colOff>
      <xdr:row>5</xdr:row>
      <xdr:rowOff>130969</xdr:rowOff>
    </xdr:to>
    <xdr:pic>
      <xdr:nvPicPr>
        <xdr:cNvPr id="16" name="Picture 15" descr="image004">
          <a:extLst>
            <a:ext uri="{FF2B5EF4-FFF2-40B4-BE49-F238E27FC236}">
              <a16:creationId xmlns:a16="http://schemas.microsoft.com/office/drawing/2014/main" id="{5720DD5C-8C42-4283-A66C-E51CAD2C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4" y="297657"/>
          <a:ext cx="916781" cy="78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56</xdr:row>
      <xdr:rowOff>0</xdr:rowOff>
    </xdr:from>
    <xdr:to>
      <xdr:col>2</xdr:col>
      <xdr:colOff>704850</xdr:colOff>
      <xdr:row>56</xdr:row>
      <xdr:rowOff>0</xdr:rowOff>
    </xdr:to>
    <xdr:sp macro="" textlink="">
      <xdr:nvSpPr>
        <xdr:cNvPr id="2" name="Line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1152525" y="902970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209550</xdr:colOff>
      <xdr:row>56</xdr:row>
      <xdr:rowOff>0</xdr:rowOff>
    </xdr:from>
    <xdr:to>
      <xdr:col>4</xdr:col>
      <xdr:colOff>466725</xdr:colOff>
      <xdr:row>56</xdr:row>
      <xdr:rowOff>0</xdr:rowOff>
    </xdr:to>
    <xdr:sp macro="" textlink="">
      <xdr:nvSpPr>
        <xdr:cNvPr id="3" name="Line 3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524125" y="90297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514350</xdr:colOff>
      <xdr:row>8</xdr:row>
      <xdr:rowOff>0</xdr:rowOff>
    </xdr:from>
    <xdr:to>
      <xdr:col>3</xdr:col>
      <xdr:colOff>514350</xdr:colOff>
      <xdr:row>10</xdr:row>
      <xdr:rowOff>0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 rot="5400000">
          <a:off x="2624137" y="1319213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121920</xdr:rowOff>
        </xdr:from>
        <xdr:to>
          <xdr:col>9</xdr:col>
          <xdr:colOff>114300</xdr:colOff>
          <xdr:row>30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APPROVAL DWGS HIP-K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28</xdr:row>
          <xdr:rowOff>121920</xdr:rowOff>
        </xdr:from>
        <xdr:to>
          <xdr:col>11</xdr:col>
          <xdr:colOff>495300</xdr:colOff>
          <xdr:row>30</xdr:row>
          <xdr:rowOff>6350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 RECORD FILE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34</xdr:row>
          <xdr:rowOff>190500</xdr:rowOff>
        </xdr:from>
        <xdr:to>
          <xdr:col>11</xdr:col>
          <xdr:colOff>768350</xdr:colOff>
          <xdr:row>36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UNTIL DATE CONFIRMED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34</xdr:row>
          <xdr:rowOff>22860</xdr:rowOff>
        </xdr:from>
        <xdr:to>
          <xdr:col>9</xdr:col>
          <xdr:colOff>152400</xdr:colOff>
          <xdr:row>35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35</xdr:row>
          <xdr:rowOff>68580</xdr:rowOff>
        </xdr:from>
        <xdr:to>
          <xdr:col>9</xdr:col>
          <xdr:colOff>152400</xdr:colOff>
          <xdr:row>36</xdr:row>
          <xdr:rowOff>146050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38</xdr:row>
          <xdr:rowOff>0</xdr:rowOff>
        </xdr:from>
        <xdr:to>
          <xdr:col>8</xdr:col>
          <xdr:colOff>717550</xdr:colOff>
          <xdr:row>39</xdr:row>
          <xdr:rowOff>63500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30480</xdr:rowOff>
        </xdr:from>
        <xdr:to>
          <xdr:col>9</xdr:col>
          <xdr:colOff>488950</xdr:colOff>
          <xdr:row>40</xdr:row>
          <xdr:rowOff>101600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42</xdr:row>
          <xdr:rowOff>7620</xdr:rowOff>
        </xdr:from>
        <xdr:to>
          <xdr:col>10</xdr:col>
          <xdr:colOff>609600</xdr:colOff>
          <xdr:row>43</xdr:row>
          <xdr:rowOff>1588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42</xdr:row>
          <xdr:rowOff>190500</xdr:rowOff>
        </xdr:from>
        <xdr:to>
          <xdr:col>9</xdr:col>
          <xdr:colOff>6350</xdr:colOff>
          <xdr:row>44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42</xdr:row>
          <xdr:rowOff>198120</xdr:rowOff>
        </xdr:from>
        <xdr:to>
          <xdr:col>12</xdr:col>
          <xdr:colOff>234950</xdr:colOff>
          <xdr:row>43</xdr:row>
          <xdr:rowOff>184150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42</xdr:row>
          <xdr:rowOff>7620</xdr:rowOff>
        </xdr:from>
        <xdr:to>
          <xdr:col>12</xdr:col>
          <xdr:colOff>539750</xdr:colOff>
          <xdr:row>42</xdr:row>
          <xdr:rowOff>158750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38</xdr:row>
          <xdr:rowOff>45720</xdr:rowOff>
        </xdr:from>
        <xdr:to>
          <xdr:col>5</xdr:col>
          <xdr:colOff>444500</xdr:colOff>
          <xdr:row>39</xdr:row>
          <xdr:rowOff>82550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76200</xdr:rowOff>
        </xdr:from>
        <xdr:to>
          <xdr:col>4</xdr:col>
          <xdr:colOff>6350</xdr:colOff>
          <xdr:row>52</xdr:row>
          <xdr:rowOff>114300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ASME 155#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51</xdr:row>
          <xdr:rowOff>83820</xdr:rowOff>
        </xdr:from>
        <xdr:to>
          <xdr:col>4</xdr:col>
          <xdr:colOff>488950</xdr:colOff>
          <xdr:row>52</xdr:row>
          <xdr:rowOff>114300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ASME 200#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51</xdr:row>
          <xdr:rowOff>76200</xdr:rowOff>
        </xdr:from>
        <xdr:to>
          <xdr:col>7</xdr:col>
          <xdr:colOff>0</xdr:colOff>
          <xdr:row>52</xdr:row>
          <xdr:rowOff>139700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MASS.CODE SP/PLATE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160020</xdr:rowOff>
        </xdr:from>
        <xdr:to>
          <xdr:col>4</xdr:col>
          <xdr:colOff>152400</xdr:colOff>
          <xdr:row>39</xdr:row>
          <xdr:rowOff>152400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39</xdr:row>
          <xdr:rowOff>60960</xdr:rowOff>
        </xdr:from>
        <xdr:to>
          <xdr:col>4</xdr:col>
          <xdr:colOff>558800</xdr:colOff>
          <xdr:row>40</xdr:row>
          <xdr:rowOff>120650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COLLECT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773906</xdr:colOff>
          <xdr:row>45</xdr:row>
          <xdr:rowOff>0</xdr:rowOff>
        </xdr:from>
        <xdr:to>
          <xdr:col>5</xdr:col>
          <xdr:colOff>350044</xdr:colOff>
          <xdr:row>49</xdr:row>
          <xdr:rowOff>159543</xdr:rowOff>
        </xdr:to>
        <xdr:grpSp>
          <xdr:nvGrpSpPr>
            <xdr:cNvPr id="40" name="Group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GrpSpPr/>
          </xdr:nvGrpSpPr>
          <xdr:grpSpPr>
            <a:xfrm>
              <a:off x="1842929" y="7048500"/>
              <a:ext cx="2942908" cy="777398"/>
              <a:chOff x="1838325" y="7255666"/>
              <a:chExt cx="2850357" cy="814382"/>
            </a:xfrm>
          </xdr:grpSpPr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100-000022080000}"/>
                  </a:ext>
                </a:extLst>
              </xdr:cNvPr>
              <xdr:cNvSpPr/>
            </xdr:nvSpPr>
            <xdr:spPr bwMode="auto">
              <a:xfrm>
                <a:off x="1838325" y="7255666"/>
                <a:ext cx="852488" cy="2405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SINGLE WALL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100-000023080000}"/>
                  </a:ext>
                </a:extLst>
              </xdr:cNvPr>
              <xdr:cNvSpPr/>
            </xdr:nvSpPr>
            <xdr:spPr bwMode="auto">
              <a:xfrm>
                <a:off x="3824288" y="7262813"/>
                <a:ext cx="86439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ASME 150#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100-000024080000}"/>
                  </a:ext>
                </a:extLst>
              </xdr:cNvPr>
              <xdr:cNvSpPr/>
            </xdr:nvSpPr>
            <xdr:spPr bwMode="auto">
              <a:xfrm>
                <a:off x="1838325" y="7679531"/>
                <a:ext cx="852488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COPPER</a:t>
                </a:r>
              </a:p>
            </xdr:txBody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100-000025080000}"/>
                  </a:ext>
                </a:extLst>
              </xdr:cNvPr>
              <xdr:cNvSpPr/>
            </xdr:nvSpPr>
            <xdr:spPr bwMode="auto">
              <a:xfrm>
                <a:off x="1838325" y="7439025"/>
                <a:ext cx="1081088" cy="2262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DOUBLE WALL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100-000026080000}"/>
                  </a:ext>
                </a:extLst>
              </xdr:cNvPr>
              <xdr:cNvSpPr/>
            </xdr:nvSpPr>
            <xdr:spPr bwMode="auto">
              <a:xfrm>
                <a:off x="3824287" y="7427119"/>
                <a:ext cx="864394" cy="2333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ASME 400#</a:t>
                </a:r>
              </a:p>
            </xdr:txBody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100-000027080000}"/>
                  </a:ext>
                </a:extLst>
              </xdr:cNvPr>
              <xdr:cNvSpPr/>
            </xdr:nvSpPr>
            <xdr:spPr bwMode="auto">
              <a:xfrm>
                <a:off x="1838325" y="7841449"/>
                <a:ext cx="852488" cy="228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90-10 CU-NI</a:t>
                </a:r>
              </a:p>
            </xdr:txBody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100-000028080000}"/>
                  </a:ext>
                </a:extLst>
              </xdr:cNvPr>
              <xdr:cNvSpPr/>
            </xdr:nvSpPr>
            <xdr:spPr bwMode="auto">
              <a:xfrm>
                <a:off x="3819525" y="7679531"/>
                <a:ext cx="86439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VERTICAL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100-000029080000}"/>
                  </a:ext>
                </a:extLst>
              </xdr:cNvPr>
              <xdr:cNvSpPr/>
            </xdr:nvSpPr>
            <xdr:spPr bwMode="auto">
              <a:xfrm>
                <a:off x="3819525" y="7834312"/>
                <a:ext cx="86439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HORIZONTAL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47625</xdr:rowOff>
        </xdr:from>
        <xdr:to>
          <xdr:col>7</xdr:col>
          <xdr:colOff>0</xdr:colOff>
          <xdr:row>77</xdr:row>
          <xdr:rowOff>85725</xdr:rowOff>
        </xdr:to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GrpSpPr/>
          </xdr:nvGrpSpPr>
          <xdr:grpSpPr>
            <a:xfrm>
              <a:off x="1207453" y="12587605"/>
              <a:ext cx="4332922" cy="228600"/>
              <a:chOff x="1157288" y="11287134"/>
              <a:chExt cx="3688556" cy="240445"/>
            </a:xfrm>
          </xdr:grpSpPr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100-00002A080000}"/>
                  </a:ext>
                </a:extLst>
              </xdr:cNvPr>
              <xdr:cNvSpPr/>
            </xdr:nvSpPr>
            <xdr:spPr bwMode="auto">
              <a:xfrm>
                <a:off x="1157288" y="11287134"/>
                <a:ext cx="2226470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100-00002B080000}"/>
                  </a:ext>
                </a:extLst>
              </xdr:cNvPr>
              <xdr:cNvSpPr/>
            </xdr:nvSpPr>
            <xdr:spPr bwMode="auto">
              <a:xfrm>
                <a:off x="3193256" y="11296598"/>
                <a:ext cx="165258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130968</xdr:colOff>
      <xdr:row>1</xdr:row>
      <xdr:rowOff>130968</xdr:rowOff>
    </xdr:from>
    <xdr:to>
      <xdr:col>5</xdr:col>
      <xdr:colOff>178592</xdr:colOff>
      <xdr:row>5</xdr:row>
      <xdr:rowOff>140493</xdr:rowOff>
    </xdr:to>
    <xdr:pic>
      <xdr:nvPicPr>
        <xdr:cNvPr id="35" name="Picture 34" descr="image004">
          <a:extLst>
            <a:ext uri="{FF2B5EF4-FFF2-40B4-BE49-F238E27FC236}">
              <a16:creationId xmlns:a16="http://schemas.microsoft.com/office/drawing/2014/main" id="{DB99BEAA-EB00-4327-A10B-F665F2568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968" y="190499"/>
          <a:ext cx="940593" cy="90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448945</xdr:colOff>
          <xdr:row>26</xdr:row>
          <xdr:rowOff>38100</xdr:rowOff>
        </xdr:from>
        <xdr:to>
          <xdr:col>12</xdr:col>
          <xdr:colOff>21590</xdr:colOff>
          <xdr:row>28</xdr:row>
          <xdr:rowOff>226219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A8F81BE7-175A-4C1D-A10B-DCD1D1CB27E4}"/>
                </a:ext>
              </a:extLst>
            </xdr:cNvPr>
            <xdr:cNvGrpSpPr/>
          </xdr:nvGrpSpPr>
          <xdr:grpSpPr>
            <a:xfrm>
              <a:off x="6458292" y="4190023"/>
              <a:ext cx="3872376" cy="486081"/>
              <a:chOff x="6507956" y="4157669"/>
              <a:chExt cx="3250414" cy="578633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6507956" y="4157669"/>
                <a:ext cx="1662113" cy="2690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OR SOONER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6507956" y="4429125"/>
                <a:ext cx="1662113" cy="30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NOT BEFORE</a:t>
                </a:r>
              </a:p>
            </xdr:txBody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200-0000030C0000}"/>
                  </a:ext>
                </a:extLst>
              </xdr:cNvPr>
              <xdr:cNvSpPr/>
            </xdr:nvSpPr>
            <xdr:spPr bwMode="auto">
              <a:xfrm>
                <a:off x="7722402" y="4243388"/>
                <a:ext cx="2035968" cy="2238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HOLD FOR APPROVAL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32</xdr:row>
          <xdr:rowOff>83820</xdr:rowOff>
        </xdr:from>
        <xdr:to>
          <xdr:col>10</xdr:col>
          <xdr:colOff>72390</xdr:colOff>
          <xdr:row>33</xdr:row>
          <xdr:rowOff>186690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46C0354B-D24F-4033-8324-EA56D4E86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30</xdr:row>
          <xdr:rowOff>114300</xdr:rowOff>
        </xdr:from>
        <xdr:to>
          <xdr:col>9</xdr:col>
          <xdr:colOff>116840</xdr:colOff>
          <xdr:row>32</xdr:row>
          <xdr:rowOff>40640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C2052A86-0304-4ACB-B7A4-2049C7E7B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180340</xdr:colOff>
          <xdr:row>36</xdr:row>
          <xdr:rowOff>0</xdr:rowOff>
        </xdr:from>
        <xdr:to>
          <xdr:col>3</xdr:col>
          <xdr:colOff>212778</xdr:colOff>
          <xdr:row>38</xdr:row>
          <xdr:rowOff>2381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181133</xdr:colOff>
          <xdr:row>41</xdr:row>
          <xdr:rowOff>21590</xdr:rowOff>
        </xdr:from>
        <xdr:to>
          <xdr:col>5</xdr:col>
          <xdr:colOff>190500</xdr:colOff>
          <xdr:row>42</xdr:row>
          <xdr:rowOff>106045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21206F06-A2A5-4A3F-80AA-85ABE717A240}"/>
                </a:ext>
              </a:extLst>
            </xdr:cNvPr>
            <xdr:cNvGrpSpPr/>
          </xdr:nvGrpSpPr>
          <xdr:grpSpPr>
            <a:xfrm>
              <a:off x="1369365" y="6335053"/>
              <a:ext cx="3876712" cy="273685"/>
              <a:chOff x="1333498" y="6365146"/>
              <a:chExt cx="3988595" cy="288132"/>
            </a:xfrm>
          </xdr:grpSpPr>
          <xdr:sp macro="" textlink="">
            <xdr:nvSpPr>
              <xdr:cNvPr id="8201" name="Check Box 9" hidden="1">
                <a:extLst>
                  <a:ext uri="{63B3BB69-23CF-44E3-9099-C40C66FF867C}">
                    <a14:compatExt spid="_x0000_s8201"/>
                  </a:ext>
                  <a:ext uri="{FF2B5EF4-FFF2-40B4-BE49-F238E27FC236}">
                    <a16:creationId xmlns:a16="http://schemas.microsoft.com/office/drawing/2014/main" id="{00000000-0008-0000-0200-00000D0C0000}"/>
                  </a:ext>
                </a:extLst>
              </xdr:cNvPr>
              <xdr:cNvSpPr/>
            </xdr:nvSpPr>
            <xdr:spPr bwMode="auto">
              <a:xfrm>
                <a:off x="2676525" y="6374606"/>
                <a:ext cx="1550194" cy="2690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FOB 3RD PARTY BILL</a:t>
                </a:r>
              </a:p>
            </xdr:txBody>
          </xdr:sp>
          <xdr:sp macro="" textlink="">
            <xdr:nvSpPr>
              <xdr:cNvPr id="8202" name="Check Box 10" hidden="1">
                <a:extLst>
                  <a:ext uri="{63B3BB69-23CF-44E3-9099-C40C66FF867C}">
                    <a14:compatExt spid="_x0000_s8202"/>
                  </a:ext>
                  <a:ext uri="{FF2B5EF4-FFF2-40B4-BE49-F238E27FC236}">
                    <a16:creationId xmlns:a16="http://schemas.microsoft.com/office/drawing/2014/main" id="{00000000-0008-0000-0200-00000E0C0000}"/>
                  </a:ext>
                </a:extLst>
              </xdr:cNvPr>
              <xdr:cNvSpPr/>
            </xdr:nvSpPr>
            <xdr:spPr bwMode="auto">
              <a:xfrm>
                <a:off x="1333498" y="6426992"/>
                <a:ext cx="1381127" cy="157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  <xdr:sp macro="" textlink="">
            <xdr:nvSpPr>
              <xdr:cNvPr id="8203" name="Check Box 11" hidden="1">
                <a:extLst>
                  <a:ext uri="{63B3BB69-23CF-44E3-9099-C40C66FF867C}">
                    <a14:compatExt spid="_x0000_s8203"/>
                  </a:ext>
                  <a:ext uri="{FF2B5EF4-FFF2-40B4-BE49-F238E27FC236}">
                    <a16:creationId xmlns:a16="http://schemas.microsoft.com/office/drawing/2014/main" id="{00000000-0008-0000-0200-00000F0C0000}"/>
                  </a:ext>
                </a:extLst>
              </xdr:cNvPr>
              <xdr:cNvSpPr/>
            </xdr:nvSpPr>
            <xdr:spPr bwMode="auto">
              <a:xfrm>
                <a:off x="4210051" y="6365146"/>
                <a:ext cx="1112042" cy="2881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122555</xdr:colOff>
          <xdr:row>45</xdr:row>
          <xdr:rowOff>21590</xdr:rowOff>
        </xdr:from>
        <xdr:to>
          <xdr:col>2</xdr:col>
          <xdr:colOff>1070293</xdr:colOff>
          <xdr:row>55</xdr:row>
          <xdr:rowOff>135890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D0AFD90B-2FBF-4D47-808F-F325AA18FE79}"/>
                </a:ext>
              </a:extLst>
            </xdr:cNvPr>
            <xdr:cNvGrpSpPr/>
          </xdr:nvGrpSpPr>
          <xdr:grpSpPr>
            <a:xfrm>
              <a:off x="1308247" y="6970053"/>
              <a:ext cx="949008" cy="1970454"/>
              <a:chOff x="1278731" y="7043741"/>
              <a:chExt cx="1435890" cy="2019300"/>
            </a:xfrm>
          </xdr:grpSpPr>
          <xdr:sp macro="" textlink="">
            <xdr:nvSpPr>
              <xdr:cNvPr id="8204" name="Check Box 12" hidden="1">
                <a:extLst>
                  <a:ext uri="{63B3BB69-23CF-44E3-9099-C40C66FF867C}">
                    <a14:compatExt spid="_x0000_s8204"/>
                  </a:ext>
                  <a:ext uri="{FF2B5EF4-FFF2-40B4-BE49-F238E27FC236}">
                    <a16:creationId xmlns:a16="http://schemas.microsoft.com/office/drawing/2014/main" id="{00000000-0008-0000-0200-0000100C0000}"/>
                  </a:ext>
                </a:extLst>
              </xdr:cNvPr>
              <xdr:cNvSpPr/>
            </xdr:nvSpPr>
            <xdr:spPr bwMode="auto">
              <a:xfrm>
                <a:off x="1278731" y="7043741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30 PSI</a:t>
                </a:r>
              </a:p>
            </xdr:txBody>
          </xdr:sp>
          <xdr:sp macro="" textlink="">
            <xdr:nvSpPr>
              <xdr:cNvPr id="8205" name="Check Box 13" hidden="1">
                <a:extLst>
                  <a:ext uri="{63B3BB69-23CF-44E3-9099-C40C66FF867C}">
                    <a14:compatExt spid="_x0000_s8205"/>
                  </a:ext>
                  <a:ext uri="{FF2B5EF4-FFF2-40B4-BE49-F238E27FC236}">
                    <a16:creationId xmlns:a16="http://schemas.microsoft.com/office/drawing/2014/main" id="{00000000-0008-0000-0200-0000110C0000}"/>
                  </a:ext>
                </a:extLst>
              </xdr:cNvPr>
              <xdr:cNvSpPr/>
            </xdr:nvSpPr>
            <xdr:spPr bwMode="auto">
              <a:xfrm>
                <a:off x="1278731" y="7291388"/>
                <a:ext cx="1283491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50 PSI</a:t>
                </a:r>
              </a:p>
            </xdr:txBody>
          </xdr:sp>
          <xdr:sp macro="" textlink="">
            <xdr:nvSpPr>
              <xdr:cNvPr id="8206" name="Check Box 14" hidden="1">
                <a:extLst>
                  <a:ext uri="{63B3BB69-23CF-44E3-9099-C40C66FF867C}">
                    <a14:compatExt spid="_x0000_s8206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288256" y="7539039"/>
                <a:ext cx="1283491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60 PSI</a:t>
                </a:r>
              </a:p>
            </xdr:txBody>
          </xdr:sp>
          <xdr:sp macro="" textlink="">
            <xdr:nvSpPr>
              <xdr:cNvPr id="8207" name="Check Box 15" hidden="1">
                <a:extLst>
                  <a:ext uri="{63B3BB69-23CF-44E3-9099-C40C66FF867C}">
                    <a14:compatExt spid="_x0000_s8207"/>
                  </a:ext>
                  <a:ext uri="{FF2B5EF4-FFF2-40B4-BE49-F238E27FC236}">
                    <a16:creationId xmlns:a16="http://schemas.microsoft.com/office/drawing/2014/main" id="{00000000-0008-0000-0200-0000130C0000}"/>
                  </a:ext>
                </a:extLst>
              </xdr:cNvPr>
              <xdr:cNvSpPr/>
            </xdr:nvSpPr>
            <xdr:spPr bwMode="auto">
              <a:xfrm>
                <a:off x="1288256" y="7758113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75 PSI</a:t>
                </a:r>
              </a:p>
            </xdr:txBody>
          </xdr:sp>
          <xdr:sp macro="" textlink="">
            <xdr:nvSpPr>
              <xdr:cNvPr id="8208" name="Check Box 16" hidden="1">
                <a:extLst>
                  <a:ext uri="{63B3BB69-23CF-44E3-9099-C40C66FF867C}">
                    <a14:compatExt spid="_x0000_s8208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288256" y="8024813"/>
                <a:ext cx="1283491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80 PSI</a:t>
                </a:r>
              </a:p>
            </xdr:txBody>
          </xdr:sp>
          <xdr:sp macro="" textlink="">
            <xdr:nvSpPr>
              <xdr:cNvPr id="8209" name="Check Box 17" hidden="1">
                <a:extLst>
                  <a:ext uri="{63B3BB69-23CF-44E3-9099-C40C66FF867C}">
                    <a14:compatExt spid="_x0000_s8209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1288256" y="8281989"/>
                <a:ext cx="1283491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100 PSI</a:t>
                </a:r>
              </a:p>
            </xdr:txBody>
          </xdr:sp>
          <xdr:sp macro="" textlink="">
            <xdr:nvSpPr>
              <xdr:cNvPr id="8210" name="Check Box 18" hidden="1">
                <a:extLst>
                  <a:ext uri="{63B3BB69-23CF-44E3-9099-C40C66FF867C}">
                    <a14:compatExt spid="_x0000_s8210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1288256" y="8520114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125 PSI</a:t>
                </a:r>
              </a:p>
            </xdr:txBody>
          </xdr:sp>
          <xdr:sp macro="" textlink="">
            <xdr:nvSpPr>
              <xdr:cNvPr id="8211" name="Check Box 19" hidden="1">
                <a:extLst>
                  <a:ext uri="{63B3BB69-23CF-44E3-9099-C40C66FF867C}">
                    <a14:compatExt spid="_x0000_s8211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1288256" y="8748717"/>
                <a:ext cx="1426365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150 PSI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47</xdr:row>
          <xdr:rowOff>22860</xdr:rowOff>
        </xdr:from>
        <xdr:to>
          <xdr:col>4</xdr:col>
          <xdr:colOff>681990</xdr:colOff>
          <xdr:row>48</xdr:row>
          <xdr:rowOff>148590</xdr:rowOff>
        </xdr:to>
        <xdr:sp macro="" textlink="">
          <xdr:nvSpPr>
            <xdr:cNvPr id="8212" name="Check Box 20" descr="Nuro™ ONLY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C40C1071-72D7-43C1-BDC9-B61C1EEAD0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135890</xdr:colOff>
          <xdr:row>67</xdr:row>
          <xdr:rowOff>46355</xdr:rowOff>
        </xdr:from>
        <xdr:to>
          <xdr:col>7</xdr:col>
          <xdr:colOff>0</xdr:colOff>
          <xdr:row>68</xdr:row>
          <xdr:rowOff>84455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6BBB7F3-9D6E-4277-B0D0-676A525506DA}"/>
                </a:ext>
              </a:extLst>
            </xdr:cNvPr>
            <xdr:cNvGrpSpPr/>
          </xdr:nvGrpSpPr>
          <xdr:grpSpPr>
            <a:xfrm>
              <a:off x="1325392" y="11118508"/>
              <a:ext cx="4682685" cy="228600"/>
              <a:chOff x="1157288" y="11287148"/>
              <a:chExt cx="3688556" cy="240445"/>
            </a:xfrm>
          </xdr:grpSpPr>
          <xdr:sp macro="" textlink="">
            <xdr:nvSpPr>
              <xdr:cNvPr id="8217" name="Check Box 25" hidden="1">
                <a:extLst>
                  <a:ext uri="{63B3BB69-23CF-44E3-9099-C40C66FF867C}">
                    <a14:compatExt spid="_x0000_s8217"/>
                  </a:ext>
                  <a:ext uri="{FF2B5EF4-FFF2-40B4-BE49-F238E27FC236}">
                    <a16:creationId xmlns:a16="http://schemas.microsoft.com/office/drawing/2014/main" id="{00000000-0008-0000-0200-00001F0C0000}"/>
                  </a:ext>
                </a:extLst>
              </xdr:cNvPr>
              <xdr:cNvSpPr/>
            </xdr:nvSpPr>
            <xdr:spPr bwMode="auto">
              <a:xfrm>
                <a:off x="1157288" y="11287148"/>
                <a:ext cx="222646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8218" name="Check Box 26" hidden="1">
                <a:extLst>
                  <a:ext uri="{63B3BB69-23CF-44E3-9099-C40C66FF867C}">
                    <a14:compatExt spid="_x0000_s8218"/>
                  </a:ext>
                  <a:ext uri="{FF2B5EF4-FFF2-40B4-BE49-F238E27FC236}">
                    <a16:creationId xmlns:a16="http://schemas.microsoft.com/office/drawing/2014/main" id="{00000000-0008-0000-0200-0000200C0000}"/>
                  </a:ext>
                </a:extLst>
              </xdr:cNvPr>
              <xdr:cNvSpPr/>
            </xdr:nvSpPr>
            <xdr:spPr bwMode="auto">
              <a:xfrm>
                <a:off x="3193256" y="11296612"/>
                <a:ext cx="165258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130967</xdr:colOff>
      <xdr:row>1</xdr:row>
      <xdr:rowOff>142875</xdr:rowOff>
    </xdr:from>
    <xdr:to>
      <xdr:col>5</xdr:col>
      <xdr:colOff>261937</xdr:colOff>
      <xdr:row>5</xdr:row>
      <xdr:rowOff>97631</xdr:rowOff>
    </xdr:to>
    <xdr:pic>
      <xdr:nvPicPr>
        <xdr:cNvPr id="8" name="Picture 7" descr="image004">
          <a:extLst>
            <a:ext uri="{FF2B5EF4-FFF2-40B4-BE49-F238E27FC236}">
              <a16:creationId xmlns:a16="http://schemas.microsoft.com/office/drawing/2014/main" id="{E33CB93C-123C-4B9A-A8B8-6A3F6763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077" y="194945"/>
          <a:ext cx="1004730" cy="88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38</xdr:row>
          <xdr:rowOff>45720</xdr:rowOff>
        </xdr:from>
        <xdr:to>
          <xdr:col>3</xdr:col>
          <xdr:colOff>650240</xdr:colOff>
          <xdr:row>38</xdr:row>
          <xdr:rowOff>190500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4A512CC7-0C30-402D-B31D-BCA210DB0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39</xdr:row>
          <xdr:rowOff>7620</xdr:rowOff>
        </xdr:from>
        <xdr:to>
          <xdr:col>3</xdr:col>
          <xdr:colOff>650240</xdr:colOff>
          <xdr:row>40</xdr:row>
          <xdr:rowOff>34290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F130747F-82FA-4073-BC51-5A3757A4C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1546860</xdr:colOff>
          <xdr:row>38</xdr:row>
          <xdr:rowOff>38100</xdr:rowOff>
        </xdr:from>
        <xdr:to>
          <xdr:col>5</xdr:col>
          <xdr:colOff>154940</xdr:colOff>
          <xdr:row>38</xdr:row>
          <xdr:rowOff>190500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D0ED367B-4EEA-4ECF-8985-B7D16ED4B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38</xdr:row>
          <xdr:rowOff>190500</xdr:rowOff>
        </xdr:from>
        <xdr:to>
          <xdr:col>5</xdr:col>
          <xdr:colOff>605790</xdr:colOff>
          <xdr:row>39</xdr:row>
          <xdr:rowOff>154940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3A153A84-3DE7-44FE-8250-FA47283CE3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586154</xdr:colOff>
      <xdr:row>41</xdr:row>
      <xdr:rowOff>174089</xdr:rowOff>
    </xdr:from>
    <xdr:to>
      <xdr:col>22</xdr:col>
      <xdr:colOff>631873</xdr:colOff>
      <xdr:row>42</xdr:row>
      <xdr:rowOff>29308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5628D05-25B3-77BE-B563-C788FA93DCEE}"/>
            </a:ext>
          </a:extLst>
        </xdr:cNvPr>
        <xdr:cNvSpPr txBox="1"/>
      </xdr:nvSpPr>
      <xdr:spPr>
        <a:xfrm>
          <a:off x="15049500" y="6485012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8500</xdr:colOff>
          <xdr:row>46</xdr:row>
          <xdr:rowOff>12113</xdr:rowOff>
        </xdr:from>
        <xdr:to>
          <xdr:col>2</xdr:col>
          <xdr:colOff>121577</xdr:colOff>
          <xdr:row>56</xdr:row>
          <xdr:rowOff>79300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B29059A6-E7C6-4692-B7A7-079A3A2E6262}"/>
                </a:ext>
              </a:extLst>
            </xdr:cNvPr>
            <xdr:cNvGrpSpPr/>
          </xdr:nvGrpSpPr>
          <xdr:grpSpPr>
            <a:xfrm>
              <a:off x="192845" y="7141111"/>
              <a:ext cx="1114424" cy="1916112"/>
              <a:chOff x="1052512" y="7579517"/>
              <a:chExt cx="1583533" cy="1543052"/>
            </a:xfrm>
          </xdr:grpSpPr>
          <xdr:sp macro="" textlink="">
            <xdr:nvSpPr>
              <xdr:cNvPr id="8226" name="Check Box 34" hidden="1">
                <a:extLst>
                  <a:ext uri="{63B3BB69-23CF-44E3-9099-C40C66FF867C}">
                    <a14:compatExt spid="_x0000_s8226"/>
                  </a:ext>
                  <a:ext uri="{FF2B5EF4-FFF2-40B4-BE49-F238E27FC236}">
                    <a16:creationId xmlns:a16="http://schemas.microsoft.com/office/drawing/2014/main" id="{00000000-0008-0000-0300-00001C100000}"/>
                  </a:ext>
                </a:extLst>
              </xdr:cNvPr>
              <xdr:cNvSpPr/>
            </xdr:nvSpPr>
            <xdr:spPr bwMode="auto">
              <a:xfrm>
                <a:off x="1062038" y="7579517"/>
                <a:ext cx="130730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Solis W 1000</a:t>
                </a:r>
              </a:p>
            </xdr:txBody>
          </xdr:sp>
          <xdr:sp macro="" textlink="">
            <xdr:nvSpPr>
              <xdr:cNvPr id="8227" name="Check Box 35" hidden="1">
                <a:extLst>
                  <a:ext uri="{63B3BB69-23CF-44E3-9099-C40C66FF867C}">
                    <a14:compatExt spid="_x0000_s8227"/>
                  </a:ext>
                  <a:ext uri="{FF2B5EF4-FFF2-40B4-BE49-F238E27FC236}">
                    <a16:creationId xmlns:a16="http://schemas.microsoft.com/office/drawing/2014/main" id="{00000000-0008-0000-0300-00001D100000}"/>
                  </a:ext>
                </a:extLst>
              </xdr:cNvPr>
              <xdr:cNvSpPr/>
            </xdr:nvSpPr>
            <xdr:spPr bwMode="auto">
              <a:xfrm>
                <a:off x="1062038" y="7855744"/>
                <a:ext cx="1373981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Solis W 1500</a:t>
                </a:r>
              </a:p>
            </xdr:txBody>
          </xdr:sp>
          <xdr:sp macro="" textlink="">
            <xdr:nvSpPr>
              <xdr:cNvPr id="8228" name="Check Box 36" hidden="1">
                <a:extLst>
                  <a:ext uri="{63B3BB69-23CF-44E3-9099-C40C66FF867C}">
                    <a14:compatExt spid="_x0000_s8228"/>
                  </a:ext>
                  <a:ext uri="{FF2B5EF4-FFF2-40B4-BE49-F238E27FC236}">
                    <a16:creationId xmlns:a16="http://schemas.microsoft.com/office/drawing/2014/main" id="{00000000-0008-0000-0300-00001E100000}"/>
                  </a:ext>
                </a:extLst>
              </xdr:cNvPr>
              <xdr:cNvSpPr/>
            </xdr:nvSpPr>
            <xdr:spPr bwMode="auto">
              <a:xfrm>
                <a:off x="1062038" y="8122444"/>
                <a:ext cx="1373981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Solis W 2000</a:t>
                </a:r>
              </a:p>
            </xdr:txBody>
          </xdr:sp>
          <xdr:sp macro="" textlink="">
            <xdr:nvSpPr>
              <xdr:cNvPr id="8229" name="Check Box 37" hidden="1">
                <a:extLst>
                  <a:ext uri="{63B3BB69-23CF-44E3-9099-C40C66FF867C}">
                    <a14:compatExt spid="_x0000_s8229"/>
                  </a:ext>
                  <a:ext uri="{FF2B5EF4-FFF2-40B4-BE49-F238E27FC236}">
                    <a16:creationId xmlns:a16="http://schemas.microsoft.com/office/drawing/2014/main" id="{00000000-0008-0000-0300-00001F100000}"/>
                  </a:ext>
                </a:extLst>
              </xdr:cNvPr>
              <xdr:cNvSpPr/>
            </xdr:nvSpPr>
            <xdr:spPr bwMode="auto">
              <a:xfrm>
                <a:off x="1062038" y="8370094"/>
                <a:ext cx="1574007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Solis W 2500</a:t>
                </a:r>
              </a:p>
            </xdr:txBody>
          </xdr:sp>
          <xdr:sp macro="" textlink="">
            <xdr:nvSpPr>
              <xdr:cNvPr id="8230" name="Check Box 38" hidden="1">
                <a:extLst>
                  <a:ext uri="{63B3BB69-23CF-44E3-9099-C40C66FF867C}">
                    <a14:compatExt spid="_x0000_s8230"/>
                  </a:ext>
                  <a:ext uri="{FF2B5EF4-FFF2-40B4-BE49-F238E27FC236}">
                    <a16:creationId xmlns:a16="http://schemas.microsoft.com/office/drawing/2014/main" id="{00000000-0008-0000-0300-000020100000}"/>
                  </a:ext>
                </a:extLst>
              </xdr:cNvPr>
              <xdr:cNvSpPr/>
            </xdr:nvSpPr>
            <xdr:spPr bwMode="auto">
              <a:xfrm>
                <a:off x="1052512" y="8532019"/>
                <a:ext cx="1554955" cy="590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Solis W 3000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447675</xdr:colOff>
          <xdr:row>26</xdr:row>
          <xdr:rowOff>38100</xdr:rowOff>
        </xdr:from>
        <xdr:to>
          <xdr:col>12</xdr:col>
          <xdr:colOff>19050</xdr:colOff>
          <xdr:row>28</xdr:row>
          <xdr:rowOff>226219</xdr:rowOff>
        </xdr:to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GrpSpPr/>
          </xdr:nvGrpSpPr>
          <xdr:grpSpPr>
            <a:xfrm>
              <a:off x="6457633" y="4173538"/>
              <a:ext cx="3874770" cy="489744"/>
              <a:chOff x="6507956" y="4157669"/>
              <a:chExt cx="3250414" cy="578633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6507956" y="4157669"/>
                <a:ext cx="1662113" cy="2690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OR SOONER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6507956" y="4429125"/>
                <a:ext cx="1662113" cy="30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NOT BEFORE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200-0000030C0000}"/>
                  </a:ext>
                </a:extLst>
              </xdr:cNvPr>
              <xdr:cNvSpPr/>
            </xdr:nvSpPr>
            <xdr:spPr bwMode="auto">
              <a:xfrm>
                <a:off x="7722402" y="4243388"/>
                <a:ext cx="2035968" cy="2238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HOLD FOR APPROVAL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32</xdr:row>
          <xdr:rowOff>83820</xdr:rowOff>
        </xdr:from>
        <xdr:to>
          <xdr:col>10</xdr:col>
          <xdr:colOff>69850</xdr:colOff>
          <xdr:row>33</xdr:row>
          <xdr:rowOff>184150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30</xdr:row>
          <xdr:rowOff>114300</xdr:rowOff>
        </xdr:from>
        <xdr:to>
          <xdr:col>9</xdr:col>
          <xdr:colOff>120650</xdr:colOff>
          <xdr:row>32</xdr:row>
          <xdr:rowOff>44450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36</xdr:row>
          <xdr:rowOff>0</xdr:rowOff>
        </xdr:from>
        <xdr:to>
          <xdr:col>7</xdr:col>
          <xdr:colOff>0</xdr:colOff>
          <xdr:row>38</xdr:row>
          <xdr:rowOff>2381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1356678" y="5556250"/>
              <a:ext cx="4652010" cy="280194"/>
              <a:chOff x="1326358" y="5572125"/>
              <a:chExt cx="4733924" cy="288131"/>
            </a:xfrm>
          </xdr:grpSpPr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200-0000060C0000}"/>
                  </a:ext>
                </a:extLst>
              </xdr:cNvPr>
              <xdr:cNvSpPr/>
            </xdr:nvSpPr>
            <xdr:spPr bwMode="auto">
              <a:xfrm>
                <a:off x="1326358" y="5572125"/>
                <a:ext cx="1173956" cy="2881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NATURAL GAS</a:t>
                </a:r>
              </a:p>
            </xdr:txBody>
          </xdr:sp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200-0000070C0000}"/>
                  </a:ext>
                </a:extLst>
              </xdr:cNvPr>
              <xdr:cNvSpPr/>
            </xdr:nvSpPr>
            <xdr:spPr bwMode="auto">
              <a:xfrm>
                <a:off x="2476500" y="5572125"/>
                <a:ext cx="1023937" cy="2881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PROPANE</a:t>
                </a:r>
              </a:p>
            </xdr:txBody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200-0000080C0000}"/>
                  </a:ext>
                </a:extLst>
              </xdr:cNvPr>
              <xdr:cNvSpPr/>
            </xdr:nvSpPr>
            <xdr:spPr bwMode="auto">
              <a:xfrm>
                <a:off x="3448048" y="5572125"/>
                <a:ext cx="2612234" cy="2881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DUAL FUEL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178593</xdr:colOff>
          <xdr:row>41</xdr:row>
          <xdr:rowOff>19050</xdr:rowOff>
        </xdr:from>
        <xdr:to>
          <xdr:col>5</xdr:col>
          <xdr:colOff>190500</xdr:colOff>
          <xdr:row>42</xdr:row>
          <xdr:rowOff>104775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1363821" y="6316028"/>
              <a:ext cx="3882867" cy="274955"/>
              <a:chOff x="1333498" y="6365146"/>
              <a:chExt cx="3988595" cy="288132"/>
            </a:xfrm>
          </xdr:grpSpPr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200-00000D0C0000}"/>
                  </a:ext>
                </a:extLst>
              </xdr:cNvPr>
              <xdr:cNvSpPr/>
            </xdr:nvSpPr>
            <xdr:spPr bwMode="auto">
              <a:xfrm>
                <a:off x="2676525" y="6374606"/>
                <a:ext cx="1550194" cy="2690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FOB 3RD PARTY BILL</a:t>
                </a:r>
              </a:p>
            </xdr:txBody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200-00000E0C0000}"/>
                  </a:ext>
                </a:extLst>
              </xdr:cNvPr>
              <xdr:cNvSpPr/>
            </xdr:nvSpPr>
            <xdr:spPr bwMode="auto">
              <a:xfrm>
                <a:off x="1333498" y="6426992"/>
                <a:ext cx="1381127" cy="157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200-00000F0C0000}"/>
                  </a:ext>
                </a:extLst>
              </xdr:cNvPr>
              <xdr:cNvSpPr/>
            </xdr:nvSpPr>
            <xdr:spPr bwMode="auto">
              <a:xfrm>
                <a:off x="4210051" y="6365146"/>
                <a:ext cx="1112042" cy="2881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45</xdr:row>
          <xdr:rowOff>19050</xdr:rowOff>
        </xdr:from>
        <xdr:to>
          <xdr:col>2</xdr:col>
          <xdr:colOff>1071563</xdr:colOff>
          <xdr:row>55</xdr:row>
          <xdr:rowOff>133350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1305243" y="6951028"/>
              <a:ext cx="947738" cy="1939925"/>
              <a:chOff x="1278731" y="7043741"/>
              <a:chExt cx="1435890" cy="2019300"/>
            </a:xfrm>
          </xdr:grpSpPr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200-0000100C0000}"/>
                  </a:ext>
                </a:extLst>
              </xdr:cNvPr>
              <xdr:cNvSpPr/>
            </xdr:nvSpPr>
            <xdr:spPr bwMode="auto">
              <a:xfrm>
                <a:off x="1278731" y="7043741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30 PSI</a:t>
                </a:r>
              </a:p>
            </xdr:txBody>
          </xdr:sp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200-0000110C0000}"/>
                  </a:ext>
                </a:extLst>
              </xdr:cNvPr>
              <xdr:cNvSpPr/>
            </xdr:nvSpPr>
            <xdr:spPr bwMode="auto">
              <a:xfrm>
                <a:off x="1278731" y="7291388"/>
                <a:ext cx="1283491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50 PSI</a:t>
                </a:r>
              </a:p>
            </xdr:txBody>
          </xdr:sp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288256" y="7539039"/>
                <a:ext cx="1283491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60 PSI</a:t>
                </a:r>
              </a:p>
            </xdr:txBody>
          </xdr:sp>
          <xdr:sp macro="" textlink="">
            <xdr:nvSpPr>
              <xdr:cNvPr id="3091" name="Check Box 19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200-0000130C0000}"/>
                  </a:ext>
                </a:extLst>
              </xdr:cNvPr>
              <xdr:cNvSpPr/>
            </xdr:nvSpPr>
            <xdr:spPr bwMode="auto">
              <a:xfrm>
                <a:off x="1288256" y="7758113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75 PSI</a:t>
                </a:r>
              </a:p>
            </xdr:txBody>
          </xdr:sp>
          <xdr:sp macro="" textlink="">
            <xdr:nvSpPr>
              <xdr:cNvPr id="3092" name="Check Box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288256" y="8024813"/>
                <a:ext cx="1283491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80 PSI</a:t>
                </a:r>
              </a:p>
            </xdr:txBody>
          </xdr:sp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1288256" y="8281989"/>
                <a:ext cx="1283491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100 PSI</a:t>
                </a:r>
              </a:p>
            </xdr:txBody>
          </xdr:sp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1288256" y="8520114"/>
                <a:ext cx="128349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125 PSI</a:t>
                </a:r>
              </a:p>
            </xdr:txBody>
          </xdr:sp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1288256" y="8748717"/>
                <a:ext cx="1426365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150 PSI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47</xdr:row>
          <xdr:rowOff>22860</xdr:rowOff>
        </xdr:from>
        <xdr:to>
          <xdr:col>4</xdr:col>
          <xdr:colOff>673100</xdr:colOff>
          <xdr:row>48</xdr:row>
          <xdr:rowOff>146050</xdr:rowOff>
        </xdr:to>
        <xdr:sp macro="" textlink="">
          <xdr:nvSpPr>
            <xdr:cNvPr id="3096" name="Check Box 24" descr="Nuro™ ONLY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45</xdr:row>
          <xdr:rowOff>139078</xdr:rowOff>
        </xdr:from>
        <xdr:to>
          <xdr:col>1</xdr:col>
          <xdr:colOff>928687</xdr:colOff>
          <xdr:row>52</xdr:row>
          <xdr:rowOff>180975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318453" y="7071056"/>
              <a:ext cx="790257" cy="1318564"/>
              <a:chOff x="311944" y="7163777"/>
              <a:chExt cx="1196445" cy="1375394"/>
            </a:xfrm>
          </xdr:grpSpPr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200-0000190C0000}"/>
                  </a:ext>
                </a:extLst>
              </xdr:cNvPr>
              <xdr:cNvSpPr/>
            </xdr:nvSpPr>
            <xdr:spPr bwMode="auto">
              <a:xfrm>
                <a:off x="311944" y="7163777"/>
                <a:ext cx="1186920" cy="2419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SCD-650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200-00001A0C0000}"/>
                  </a:ext>
                </a:extLst>
              </xdr:cNvPr>
              <xdr:cNvSpPr/>
            </xdr:nvSpPr>
            <xdr:spPr bwMode="auto">
              <a:xfrm>
                <a:off x="321469" y="7575023"/>
                <a:ext cx="1186920" cy="1926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SCD-750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200-00001B0C0000}"/>
                  </a:ext>
                </a:extLst>
              </xdr:cNvPr>
              <xdr:cNvSpPr/>
            </xdr:nvSpPr>
            <xdr:spPr bwMode="auto">
              <a:xfrm>
                <a:off x="321469" y="7956021"/>
                <a:ext cx="1186920" cy="1926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SCD-850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200-00001C0C0000}"/>
                  </a:ext>
                </a:extLst>
              </xdr:cNvPr>
              <xdr:cNvSpPr/>
            </xdr:nvSpPr>
            <xdr:spPr bwMode="auto">
              <a:xfrm>
                <a:off x="321469" y="8266994"/>
                <a:ext cx="1186920" cy="272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SCD-1000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67</xdr:row>
          <xdr:rowOff>47625</xdr:rowOff>
        </xdr:from>
        <xdr:to>
          <xdr:col>7</xdr:col>
          <xdr:colOff>0</xdr:colOff>
          <xdr:row>68</xdr:row>
          <xdr:rowOff>85725</xdr:rowOff>
        </xdr:to>
        <xdr:grpSp>
          <xdr:nvGrpSpPr>
            <xdr:cNvPr id="40" name="Group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GrpSpPr/>
          </xdr:nvGrpSpPr>
          <xdr:grpSpPr>
            <a:xfrm>
              <a:off x="1318578" y="11055668"/>
              <a:ext cx="4690110" cy="228600"/>
              <a:chOff x="1157288" y="11287148"/>
              <a:chExt cx="3688556" cy="240445"/>
            </a:xfrm>
          </xdr:grpSpPr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200-00001F0C0000}"/>
                  </a:ext>
                </a:extLst>
              </xdr:cNvPr>
              <xdr:cNvSpPr/>
            </xdr:nvSpPr>
            <xdr:spPr bwMode="auto">
              <a:xfrm>
                <a:off x="1157288" y="11287148"/>
                <a:ext cx="222646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200-0000200C0000}"/>
                  </a:ext>
                </a:extLst>
              </xdr:cNvPr>
              <xdr:cNvSpPr/>
            </xdr:nvSpPr>
            <xdr:spPr bwMode="auto">
              <a:xfrm>
                <a:off x="3193256" y="11296612"/>
                <a:ext cx="1652588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130967</xdr:colOff>
      <xdr:row>1</xdr:row>
      <xdr:rowOff>142875</xdr:rowOff>
    </xdr:from>
    <xdr:to>
      <xdr:col>5</xdr:col>
      <xdr:colOff>261937</xdr:colOff>
      <xdr:row>5</xdr:row>
      <xdr:rowOff>97631</xdr:rowOff>
    </xdr:to>
    <xdr:pic>
      <xdr:nvPicPr>
        <xdr:cNvPr id="41" name="Picture 40" descr="image004">
          <a:extLst>
            <a:ext uri="{FF2B5EF4-FFF2-40B4-BE49-F238E27FC236}">
              <a16:creationId xmlns:a16="http://schemas.microsoft.com/office/drawing/2014/main" id="{11472C6C-0E62-4513-A21E-B71B5546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905" y="202406"/>
          <a:ext cx="976313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38</xdr:row>
          <xdr:rowOff>45720</xdr:rowOff>
        </xdr:from>
        <xdr:to>
          <xdr:col>3</xdr:col>
          <xdr:colOff>654050</xdr:colOff>
          <xdr:row>38</xdr:row>
          <xdr:rowOff>190500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39</xdr:row>
          <xdr:rowOff>7620</xdr:rowOff>
        </xdr:from>
        <xdr:to>
          <xdr:col>3</xdr:col>
          <xdr:colOff>654050</xdr:colOff>
          <xdr:row>40</xdr:row>
          <xdr:rowOff>25400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1546860</xdr:colOff>
          <xdr:row>38</xdr:row>
          <xdr:rowOff>38100</xdr:rowOff>
        </xdr:from>
        <xdr:to>
          <xdr:col>5</xdr:col>
          <xdr:colOff>158750</xdr:colOff>
          <xdr:row>38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38</xdr:row>
          <xdr:rowOff>190500</xdr:rowOff>
        </xdr:from>
        <xdr:to>
          <xdr:col>5</xdr:col>
          <xdr:colOff>603250</xdr:colOff>
          <xdr:row>39</xdr:row>
          <xdr:rowOff>158750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26</xdr:row>
          <xdr:rowOff>19050</xdr:rowOff>
        </xdr:from>
        <xdr:to>
          <xdr:col>11</xdr:col>
          <xdr:colOff>295275</xdr:colOff>
          <xdr:row>28</xdr:row>
          <xdr:rowOff>76200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pSpPr/>
          </xdr:nvGrpSpPr>
          <xdr:grpSpPr>
            <a:xfrm>
              <a:off x="5462905" y="4403090"/>
              <a:ext cx="3556953" cy="356235"/>
              <a:chOff x="5198268" y="4305341"/>
              <a:chExt cx="2836072" cy="354764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300-000001100000}"/>
                  </a:ext>
                </a:extLst>
              </xdr:cNvPr>
              <xdr:cNvSpPr/>
            </xdr:nvSpPr>
            <xdr:spPr bwMode="auto">
              <a:xfrm>
                <a:off x="5207794" y="4305341"/>
                <a:ext cx="1588294" cy="2786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OR SOONER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300-000002100000}"/>
                  </a:ext>
                </a:extLst>
              </xdr:cNvPr>
              <xdr:cNvSpPr/>
            </xdr:nvSpPr>
            <xdr:spPr bwMode="auto">
              <a:xfrm>
                <a:off x="5198268" y="4526749"/>
                <a:ext cx="1588295" cy="1333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NOT BEFORE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300-000003100000}"/>
                  </a:ext>
                </a:extLst>
              </xdr:cNvPr>
              <xdr:cNvSpPr/>
            </xdr:nvSpPr>
            <xdr:spPr bwMode="auto">
              <a:xfrm>
                <a:off x="6253164" y="4391025"/>
                <a:ext cx="1781176" cy="211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HOLD FOR APPROVAL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114300</xdr:colOff>
          <xdr:row>30</xdr:row>
          <xdr:rowOff>180975</xdr:rowOff>
        </xdr:from>
        <xdr:to>
          <xdr:col>10</xdr:col>
          <xdr:colOff>104775</xdr:colOff>
          <xdr:row>34</xdr:row>
          <xdr:rowOff>19050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6892925" y="5151120"/>
              <a:ext cx="1293495" cy="641033"/>
              <a:chOff x="5995975" y="5050658"/>
              <a:chExt cx="1228726" cy="635748"/>
            </a:xfrm>
          </xdr:grpSpPr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300-000004100000}"/>
                  </a:ext>
                </a:extLst>
              </xdr:cNvPr>
              <xdr:cNvSpPr/>
            </xdr:nvSpPr>
            <xdr:spPr bwMode="auto">
              <a:xfrm>
                <a:off x="5995988" y="5050658"/>
                <a:ext cx="619125" cy="1547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TRUCK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300-000005100000}"/>
                  </a:ext>
                </a:extLst>
              </xdr:cNvPr>
              <xdr:cNvSpPr/>
            </xdr:nvSpPr>
            <xdr:spPr bwMode="auto">
              <a:xfrm>
                <a:off x="5995975" y="5291121"/>
                <a:ext cx="1228726" cy="395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 - SPECIFY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36</xdr:row>
          <xdr:rowOff>60960</xdr:rowOff>
        </xdr:from>
        <xdr:to>
          <xdr:col>3</xdr:col>
          <xdr:colOff>520700</xdr:colOff>
          <xdr:row>38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36</xdr:row>
          <xdr:rowOff>38100</xdr:rowOff>
        </xdr:from>
        <xdr:to>
          <xdr:col>4</xdr:col>
          <xdr:colOff>876300</xdr:colOff>
          <xdr:row>38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109538</xdr:colOff>
          <xdr:row>41</xdr:row>
          <xdr:rowOff>57150</xdr:rowOff>
        </xdr:from>
        <xdr:to>
          <xdr:col>7</xdr:col>
          <xdr:colOff>0</xdr:colOff>
          <xdr:row>42</xdr:row>
          <xdr:rowOff>142875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1158558" y="6870065"/>
              <a:ext cx="4143692" cy="290830"/>
              <a:chOff x="1133476" y="6772286"/>
              <a:chExt cx="3902868" cy="300056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300-00000C100000}"/>
                  </a:ext>
                </a:extLst>
              </xdr:cNvPr>
              <xdr:cNvSpPr/>
            </xdr:nvSpPr>
            <xdr:spPr bwMode="auto">
              <a:xfrm>
                <a:off x="2436019" y="6772286"/>
                <a:ext cx="2235994" cy="2809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FOB 3RD PARTY BILL</a:t>
                </a:r>
              </a:p>
            </xdr:txBody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300-00000D100000}"/>
                  </a:ext>
                </a:extLst>
              </xdr:cNvPr>
              <xdr:cNvSpPr/>
            </xdr:nvSpPr>
            <xdr:spPr bwMode="auto">
              <a:xfrm>
                <a:off x="1133476" y="6796089"/>
                <a:ext cx="2188366" cy="2143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300-00000E100000}"/>
                  </a:ext>
                </a:extLst>
              </xdr:cNvPr>
              <xdr:cNvSpPr/>
            </xdr:nvSpPr>
            <xdr:spPr bwMode="auto">
              <a:xfrm>
                <a:off x="3869531" y="6772305"/>
                <a:ext cx="1166813" cy="3000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45720</xdr:rowOff>
        </xdr:from>
        <xdr:to>
          <xdr:col>2</xdr:col>
          <xdr:colOff>228600</xdr:colOff>
          <xdr:row>49</xdr:row>
          <xdr:rowOff>82550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45</xdr:row>
          <xdr:rowOff>76200</xdr:rowOff>
        </xdr:from>
        <xdr:to>
          <xdr:col>4</xdr:col>
          <xdr:colOff>988219</xdr:colOff>
          <xdr:row>48</xdr:row>
          <xdr:rowOff>123825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3411538" y="7712075"/>
              <a:ext cx="950119" cy="617855"/>
              <a:chOff x="3193255" y="7493794"/>
              <a:chExt cx="1231107" cy="619125"/>
            </a:xfrm>
          </xdr:grpSpPr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300-000010100000}"/>
                  </a:ext>
                </a:extLst>
              </xdr:cNvPr>
              <xdr:cNvSpPr/>
            </xdr:nvSpPr>
            <xdr:spPr bwMode="auto">
              <a:xfrm>
                <a:off x="3193256" y="7493794"/>
                <a:ext cx="1069182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VELOX</a:t>
                </a:r>
              </a:p>
            </xdr:txBody>
          </xdr:sp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300-000011100000}"/>
                  </a:ext>
                </a:extLst>
              </xdr:cNvPr>
              <xdr:cNvSpPr/>
            </xdr:nvSpPr>
            <xdr:spPr bwMode="auto">
              <a:xfrm>
                <a:off x="3193255" y="7874794"/>
                <a:ext cx="123110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MFD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4</xdr:col>
      <xdr:colOff>71438</xdr:colOff>
      <xdr:row>53</xdr:row>
      <xdr:rowOff>142874</xdr:rowOff>
    </xdr:from>
    <xdr:ext cx="970756" cy="718343"/>
    <xdr:sp macro="" textlink="">
      <xdr:nvSpPr>
        <xdr:cNvPr id="20" name="Text Box 11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3224213" y="9010649"/>
          <a:ext cx="970756" cy="71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ctr" upright="1">
          <a:no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***120 Volt ONLY available for Velox units***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52</xdr:row>
          <xdr:rowOff>76200</xdr:rowOff>
        </xdr:from>
        <xdr:to>
          <xdr:col>5</xdr:col>
          <xdr:colOff>428625</xdr:colOff>
          <xdr:row>54</xdr:row>
          <xdr:rowOff>104775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pSpPr/>
          </xdr:nvGrpSpPr>
          <xdr:grpSpPr>
            <a:xfrm>
              <a:off x="3433128" y="9045575"/>
              <a:ext cx="1399540" cy="410845"/>
              <a:chOff x="3212297" y="8827294"/>
              <a:chExt cx="1383507" cy="409575"/>
            </a:xfrm>
          </xdr:grpSpPr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  <a:ext uri="{FF2B5EF4-FFF2-40B4-BE49-F238E27FC236}">
                    <a16:creationId xmlns:a16="http://schemas.microsoft.com/office/drawing/2014/main" id="{00000000-0008-0000-0300-000012100000}"/>
                  </a:ext>
                </a:extLst>
              </xdr:cNvPr>
              <xdr:cNvSpPr/>
            </xdr:nvSpPr>
            <xdr:spPr bwMode="auto">
              <a:xfrm>
                <a:off x="3212306" y="8827294"/>
                <a:ext cx="1373982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230 Volt</a:t>
                </a:r>
              </a:p>
            </xdr:txBody>
          </xdr:sp>
          <xdr:sp macro="" textlink="">
            <xdr:nvSpPr>
              <xdr:cNvPr id="4115" name="Check Box 19" hidden="1">
                <a:extLst>
                  <a:ext uri="{63B3BB69-23CF-44E3-9099-C40C66FF867C}">
                    <a14:compatExt spid="_x0000_s4115"/>
                  </a:ext>
                  <a:ext uri="{FF2B5EF4-FFF2-40B4-BE49-F238E27FC236}">
                    <a16:creationId xmlns:a16="http://schemas.microsoft.com/office/drawing/2014/main" id="{00000000-0008-0000-0300-000013100000}"/>
                  </a:ext>
                </a:extLst>
              </xdr:cNvPr>
              <xdr:cNvSpPr/>
            </xdr:nvSpPr>
            <xdr:spPr bwMode="auto">
              <a:xfrm>
                <a:off x="3212297" y="9036844"/>
                <a:ext cx="138350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120 Volt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390525</xdr:colOff>
      <xdr:row>55</xdr:row>
      <xdr:rowOff>155575</xdr:rowOff>
    </xdr:from>
    <xdr:to>
      <xdr:col>3</xdr:col>
      <xdr:colOff>920591</xdr:colOff>
      <xdr:row>56</xdr:row>
      <xdr:rowOff>139753</xdr:rowOff>
    </xdr:to>
    <xdr:sp macro="" textlink="">
      <xdr:nvSpPr>
        <xdr:cNvPr id="22" name="Text Box 12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571750" y="9404350"/>
          <a:ext cx="530066" cy="174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(STD W)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45</xdr:row>
          <xdr:rowOff>95250</xdr:rowOff>
        </xdr:from>
        <xdr:to>
          <xdr:col>4</xdr:col>
          <xdr:colOff>0</xdr:colOff>
          <xdr:row>56</xdr:row>
          <xdr:rowOff>57150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2437130" y="7733665"/>
              <a:ext cx="936308" cy="2057400"/>
              <a:chOff x="2378868" y="7512844"/>
              <a:chExt cx="1033462" cy="2057400"/>
            </a:xfrm>
          </xdr:grpSpPr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  <a:ext uri="{FF2B5EF4-FFF2-40B4-BE49-F238E27FC236}">
                    <a16:creationId xmlns:a16="http://schemas.microsoft.com/office/drawing/2014/main" id="{00000000-0008-0000-0300-000014100000}"/>
                  </a:ext>
                </a:extLst>
              </xdr:cNvPr>
              <xdr:cNvSpPr/>
            </xdr:nvSpPr>
            <xdr:spPr bwMode="auto">
              <a:xfrm>
                <a:off x="2378869" y="7512844"/>
                <a:ext cx="94773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30# </a:t>
                </a:r>
              </a:p>
            </xdr:txBody>
          </xdr:sp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  <a:ext uri="{FF2B5EF4-FFF2-40B4-BE49-F238E27FC236}">
                    <a16:creationId xmlns:a16="http://schemas.microsoft.com/office/drawing/2014/main" id="{00000000-0008-0000-0300-000015100000}"/>
                  </a:ext>
                </a:extLst>
              </xdr:cNvPr>
              <xdr:cNvSpPr/>
            </xdr:nvSpPr>
            <xdr:spPr bwMode="auto">
              <a:xfrm>
                <a:off x="2378869" y="8046244"/>
                <a:ext cx="909638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60# </a:t>
                </a:r>
              </a:p>
            </xdr:txBody>
          </xdr:sp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  <a:ext uri="{FF2B5EF4-FFF2-40B4-BE49-F238E27FC236}">
                    <a16:creationId xmlns:a16="http://schemas.microsoft.com/office/drawing/2014/main" id="{00000000-0008-0000-0300-000016100000}"/>
                  </a:ext>
                </a:extLst>
              </xdr:cNvPr>
              <xdr:cNvSpPr/>
            </xdr:nvSpPr>
            <xdr:spPr bwMode="auto">
              <a:xfrm>
                <a:off x="2378868" y="9227344"/>
                <a:ext cx="1033462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150#     </a:t>
                </a:r>
              </a:p>
            </xdr:txBody>
          </xdr:sp>
          <xdr:sp macro="" textlink="">
            <xdr:nvSpPr>
              <xdr:cNvPr id="4119" name="Check Box 23" hidden="1">
                <a:extLst>
                  <a:ext uri="{63B3BB69-23CF-44E3-9099-C40C66FF867C}">
                    <a14:compatExt spid="_x0000_s4119"/>
                  </a:ext>
                  <a:ext uri="{FF2B5EF4-FFF2-40B4-BE49-F238E27FC236}">
                    <a16:creationId xmlns:a16="http://schemas.microsoft.com/office/drawing/2014/main" id="{00000000-0008-0000-0300-000017100000}"/>
                  </a:ext>
                </a:extLst>
              </xdr:cNvPr>
              <xdr:cNvSpPr/>
            </xdr:nvSpPr>
            <xdr:spPr bwMode="auto">
              <a:xfrm>
                <a:off x="2378869" y="9027319"/>
                <a:ext cx="909638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125# </a:t>
                </a:r>
              </a:p>
            </xdr:txBody>
          </xdr:sp>
          <xdr:sp macro="" textlink="">
            <xdr:nvSpPr>
              <xdr:cNvPr id="4120" name="Check Box 24" hidden="1">
                <a:extLst>
                  <a:ext uri="{63B3BB69-23CF-44E3-9099-C40C66FF867C}">
                    <a14:compatExt spid="_x0000_s4120"/>
                  </a:ext>
                  <a:ext uri="{FF2B5EF4-FFF2-40B4-BE49-F238E27FC236}">
                    <a16:creationId xmlns:a16="http://schemas.microsoft.com/office/drawing/2014/main" id="{00000000-0008-0000-0300-000018100000}"/>
                  </a:ext>
                </a:extLst>
              </xdr:cNvPr>
              <xdr:cNvSpPr/>
            </xdr:nvSpPr>
            <xdr:spPr bwMode="auto">
              <a:xfrm>
                <a:off x="2378869" y="8779669"/>
                <a:ext cx="871537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100# </a:t>
                </a:r>
              </a:p>
            </xdr:txBody>
          </xdr:sp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  <a:ext uri="{FF2B5EF4-FFF2-40B4-BE49-F238E27FC236}">
                    <a16:creationId xmlns:a16="http://schemas.microsoft.com/office/drawing/2014/main" id="{00000000-0008-0000-0300-000019100000}"/>
                  </a:ext>
                </a:extLst>
              </xdr:cNvPr>
              <xdr:cNvSpPr/>
            </xdr:nvSpPr>
            <xdr:spPr bwMode="auto">
              <a:xfrm>
                <a:off x="2378869" y="7779544"/>
                <a:ext cx="909638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50# </a:t>
                </a:r>
              </a:p>
            </xdr:txBody>
          </xdr:sp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300-00001A100000}"/>
                  </a:ext>
                </a:extLst>
              </xdr:cNvPr>
              <xdr:cNvSpPr/>
            </xdr:nvSpPr>
            <xdr:spPr bwMode="auto">
              <a:xfrm>
                <a:off x="2378869" y="8293894"/>
                <a:ext cx="871537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75# </a:t>
                </a:r>
              </a:p>
            </xdr:txBody>
          </xdr:sp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  <a:ext uri="{FF2B5EF4-FFF2-40B4-BE49-F238E27FC236}">
                    <a16:creationId xmlns:a16="http://schemas.microsoft.com/office/drawing/2014/main" id="{00000000-0008-0000-0300-00001B100000}"/>
                  </a:ext>
                </a:extLst>
              </xdr:cNvPr>
              <xdr:cNvSpPr/>
            </xdr:nvSpPr>
            <xdr:spPr bwMode="auto">
              <a:xfrm>
                <a:off x="2378869" y="8541544"/>
                <a:ext cx="871537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80#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45</xdr:row>
          <xdr:rowOff>161925</xdr:rowOff>
        </xdr:from>
        <xdr:to>
          <xdr:col>2</xdr:col>
          <xdr:colOff>1142999</xdr:colOff>
          <xdr:row>55</xdr:row>
          <xdr:rowOff>166687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1077595" y="7796530"/>
              <a:ext cx="1113154" cy="1908492"/>
              <a:chOff x="1052512" y="7579517"/>
              <a:chExt cx="1583533" cy="1543052"/>
            </a:xfrm>
          </xdr:grpSpPr>
          <xdr:sp macro="" textlink="">
            <xdr:nvSpPr>
              <xdr:cNvPr id="4124" name="Check Box 28" hidden="1">
                <a:extLst>
                  <a:ext uri="{63B3BB69-23CF-44E3-9099-C40C66FF867C}">
                    <a14:compatExt spid="_x0000_s4124"/>
                  </a:ext>
                  <a:ext uri="{FF2B5EF4-FFF2-40B4-BE49-F238E27FC236}">
                    <a16:creationId xmlns:a16="http://schemas.microsoft.com/office/drawing/2014/main" id="{00000000-0008-0000-0300-00001C100000}"/>
                  </a:ext>
                </a:extLst>
              </xdr:cNvPr>
              <xdr:cNvSpPr/>
            </xdr:nvSpPr>
            <xdr:spPr bwMode="auto">
              <a:xfrm>
                <a:off x="1062038" y="7579517"/>
                <a:ext cx="130730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750,000</a:t>
                </a:r>
              </a:p>
            </xdr:txBody>
          </xdr:sp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300-00001D100000}"/>
                  </a:ext>
                </a:extLst>
              </xdr:cNvPr>
              <xdr:cNvSpPr/>
            </xdr:nvSpPr>
            <xdr:spPr bwMode="auto">
              <a:xfrm>
                <a:off x="1062038" y="7855744"/>
                <a:ext cx="1373981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1,000,000</a:t>
                </a:r>
              </a:p>
            </xdr:txBody>
          </xdr:sp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300-00001E100000}"/>
                  </a:ext>
                </a:extLst>
              </xdr:cNvPr>
              <xdr:cNvSpPr/>
            </xdr:nvSpPr>
            <xdr:spPr bwMode="auto">
              <a:xfrm>
                <a:off x="1062038" y="8122444"/>
                <a:ext cx="1373981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1,500,000</a:t>
                </a:r>
              </a:p>
            </xdr:txBody>
          </xdr:sp>
          <xdr:sp macro="" textlink="">
            <xdr:nvSpPr>
              <xdr:cNvPr id="4127" name="Check Box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300-00001F100000}"/>
                  </a:ext>
                </a:extLst>
              </xdr:cNvPr>
              <xdr:cNvSpPr/>
            </xdr:nvSpPr>
            <xdr:spPr bwMode="auto">
              <a:xfrm>
                <a:off x="1062038" y="8370094"/>
                <a:ext cx="1574007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1,700,000              (Velox ONLY)</a:t>
                </a:r>
              </a:p>
            </xdr:txBody>
          </xdr:sp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300-000020100000}"/>
                  </a:ext>
                </a:extLst>
              </xdr:cNvPr>
              <xdr:cNvSpPr/>
            </xdr:nvSpPr>
            <xdr:spPr bwMode="auto">
              <a:xfrm>
                <a:off x="1052512" y="8532019"/>
                <a:ext cx="1554955" cy="590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2,000,000 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250031</xdr:colOff>
          <xdr:row>64</xdr:row>
          <xdr:rowOff>59532</xdr:rowOff>
        </xdr:from>
        <xdr:to>
          <xdr:col>7</xdr:col>
          <xdr:colOff>404813</xdr:colOff>
          <xdr:row>65</xdr:row>
          <xdr:rowOff>100013</xdr:rowOff>
        </xdr:to>
        <xdr:grpSp>
          <xdr:nvGrpSpPr>
            <xdr:cNvPr id="45" name="Group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GrpSpPr/>
          </xdr:nvGrpSpPr>
          <xdr:grpSpPr>
            <a:xfrm>
              <a:off x="1300321" y="11357135"/>
              <a:ext cx="4409282" cy="238918"/>
              <a:chOff x="1400175" y="10948988"/>
              <a:chExt cx="4167188" cy="242887"/>
            </a:xfrm>
          </xdr:grpSpPr>
          <xdr:sp macro="" textlink="">
            <xdr:nvSpPr>
              <xdr:cNvPr id="4129" name="Check Box 33" hidden="1">
                <a:extLst>
                  <a:ext uri="{63B3BB69-23CF-44E3-9099-C40C66FF867C}">
                    <a14:compatExt spid="_x0000_s4129"/>
                  </a:ext>
                  <a:ext uri="{FF2B5EF4-FFF2-40B4-BE49-F238E27FC236}">
                    <a16:creationId xmlns:a16="http://schemas.microsoft.com/office/drawing/2014/main" id="{00000000-0008-0000-0300-000021100000}"/>
                  </a:ext>
                </a:extLst>
              </xdr:cNvPr>
              <xdr:cNvSpPr/>
            </xdr:nvSpPr>
            <xdr:spPr bwMode="auto">
              <a:xfrm>
                <a:off x="1400175" y="10948988"/>
                <a:ext cx="2331244" cy="242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4130" name="Check Box 34" hidden="1">
                <a:extLst>
                  <a:ext uri="{63B3BB69-23CF-44E3-9099-C40C66FF867C}">
                    <a14:compatExt spid="_x0000_s4130"/>
                  </a:ext>
                  <a:ext uri="{FF2B5EF4-FFF2-40B4-BE49-F238E27FC236}">
                    <a16:creationId xmlns:a16="http://schemas.microsoft.com/office/drawing/2014/main" id="{00000000-0008-0000-0300-000022100000}"/>
                  </a:ext>
                </a:extLst>
              </xdr:cNvPr>
              <xdr:cNvSpPr/>
            </xdr:nvSpPr>
            <xdr:spPr bwMode="auto">
              <a:xfrm>
                <a:off x="3264694" y="10948988"/>
                <a:ext cx="2302669" cy="242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202406</xdr:colOff>
      <xdr:row>1</xdr:row>
      <xdr:rowOff>142875</xdr:rowOff>
    </xdr:from>
    <xdr:to>
      <xdr:col>5</xdr:col>
      <xdr:colOff>166688</xdr:colOff>
      <xdr:row>5</xdr:row>
      <xdr:rowOff>85725</xdr:rowOff>
    </xdr:to>
    <xdr:pic>
      <xdr:nvPicPr>
        <xdr:cNvPr id="48" name="Picture 47" descr="image004">
          <a:extLst>
            <a:ext uri="{FF2B5EF4-FFF2-40B4-BE49-F238E27FC236}">
              <a16:creationId xmlns:a16="http://schemas.microsoft.com/office/drawing/2014/main" id="{494896AC-C050-41F1-B436-7E1B3974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531" y="214313"/>
          <a:ext cx="976313" cy="919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38</xdr:row>
          <xdr:rowOff>68580</xdr:rowOff>
        </xdr:from>
        <xdr:to>
          <xdr:col>3</xdr:col>
          <xdr:colOff>723900</xdr:colOff>
          <xdr:row>39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39</xdr:row>
          <xdr:rowOff>7620</xdr:rowOff>
        </xdr:from>
        <xdr:to>
          <xdr:col>3</xdr:col>
          <xdr:colOff>641350</xdr:colOff>
          <xdr:row>39</xdr:row>
          <xdr:rowOff>196850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38</xdr:row>
          <xdr:rowOff>60960</xdr:rowOff>
        </xdr:from>
        <xdr:to>
          <xdr:col>5</xdr:col>
          <xdr:colOff>520700</xdr:colOff>
          <xdr:row>38</xdr:row>
          <xdr:rowOff>234950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39</xdr:row>
          <xdr:rowOff>7620</xdr:rowOff>
        </xdr:from>
        <xdr:to>
          <xdr:col>5</xdr:col>
          <xdr:colOff>425450</xdr:colOff>
          <xdr:row>39</xdr:row>
          <xdr:rowOff>184150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45</xdr:row>
          <xdr:rowOff>0</xdr:rowOff>
        </xdr:from>
        <xdr:to>
          <xdr:col>2</xdr:col>
          <xdr:colOff>123825</xdr:colOff>
          <xdr:row>54</xdr:row>
          <xdr:rowOff>123825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pSpPr/>
          </xdr:nvGrpSpPr>
          <xdr:grpSpPr>
            <a:xfrm>
              <a:off x="139700" y="6913563"/>
              <a:ext cx="1046480" cy="1765617"/>
              <a:chOff x="135731" y="7024673"/>
              <a:chExt cx="1023938" cy="1838334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400-000001140000}"/>
                  </a:ext>
                </a:extLst>
              </xdr:cNvPr>
              <xdr:cNvSpPr/>
            </xdr:nvSpPr>
            <xdr:spPr bwMode="auto">
              <a:xfrm>
                <a:off x="135731" y="7024673"/>
                <a:ext cx="995363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CM300</a:t>
                </a:r>
              </a:p>
            </xdr:txBody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400-000002140000}"/>
                  </a:ext>
                </a:extLst>
              </xdr:cNvPr>
              <xdr:cNvSpPr/>
            </xdr:nvSpPr>
            <xdr:spPr bwMode="auto">
              <a:xfrm>
                <a:off x="135731" y="7453313"/>
                <a:ext cx="1014413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CM399</a:t>
                </a:r>
              </a:p>
            </xdr:txBody>
          </xdr:sp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400-000003140000}"/>
                  </a:ext>
                </a:extLst>
              </xdr:cNvPr>
              <xdr:cNvSpPr/>
            </xdr:nvSpPr>
            <xdr:spPr bwMode="auto">
              <a:xfrm>
                <a:off x="135731" y="7862887"/>
                <a:ext cx="976313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CM500</a:t>
                </a:r>
              </a:p>
            </xdr:txBody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400-000004140000}"/>
                  </a:ext>
                </a:extLst>
              </xdr:cNvPr>
              <xdr:cNvSpPr/>
            </xdr:nvSpPr>
            <xdr:spPr bwMode="auto">
              <a:xfrm>
                <a:off x="135731" y="8253413"/>
                <a:ext cx="966788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C750</a:t>
                </a:r>
              </a:p>
            </xdr:txBody>
          </xdr:sp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400-000005140000}"/>
                  </a:ext>
                </a:extLst>
              </xdr:cNvPr>
              <xdr:cNvSpPr/>
            </xdr:nvSpPr>
            <xdr:spPr bwMode="auto">
              <a:xfrm>
                <a:off x="135731" y="8653458"/>
                <a:ext cx="1023938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C1050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46</xdr:row>
          <xdr:rowOff>121920</xdr:rowOff>
        </xdr:from>
        <xdr:to>
          <xdr:col>3</xdr:col>
          <xdr:colOff>139700</xdr:colOff>
          <xdr:row>48</xdr:row>
          <xdr:rowOff>31750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46</xdr:row>
          <xdr:rowOff>19050</xdr:rowOff>
        </xdr:from>
        <xdr:to>
          <xdr:col>5</xdr:col>
          <xdr:colOff>342900</xdr:colOff>
          <xdr:row>49</xdr:row>
          <xdr:rowOff>171450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/>
          </xdr:nvGrpSpPr>
          <xdr:grpSpPr>
            <a:xfrm>
              <a:off x="2229168" y="7117715"/>
              <a:ext cx="2796857" cy="700088"/>
              <a:chOff x="2166935" y="7234245"/>
              <a:chExt cx="2724156" cy="723915"/>
            </a:xfrm>
          </xdr:grpSpPr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  <a:ext uri="{FF2B5EF4-FFF2-40B4-BE49-F238E27FC236}">
                    <a16:creationId xmlns:a16="http://schemas.microsoft.com/office/drawing/2014/main" id="{00000000-0008-0000-0400-000007140000}"/>
                  </a:ext>
                </a:extLst>
              </xdr:cNvPr>
              <xdr:cNvSpPr/>
            </xdr:nvSpPr>
            <xdr:spPr bwMode="auto">
              <a:xfrm>
                <a:off x="2166935" y="7234245"/>
                <a:ext cx="2657469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W/120 GALLON  TANK SKID</a:t>
                </a:r>
              </a:p>
            </xdr:txBody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400-000008140000}"/>
                  </a:ext>
                </a:extLst>
              </xdr:cNvPr>
              <xdr:cNvSpPr/>
            </xdr:nvSpPr>
            <xdr:spPr bwMode="auto">
              <a:xfrm>
                <a:off x="2195513" y="7615260"/>
                <a:ext cx="269557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W/200 GALLON TANK SKID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53</xdr:row>
          <xdr:rowOff>114300</xdr:rowOff>
        </xdr:from>
        <xdr:to>
          <xdr:col>4</xdr:col>
          <xdr:colOff>368300</xdr:colOff>
          <xdr:row>54</xdr:row>
          <xdr:rowOff>177800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0</xdr:rowOff>
        </xdr:from>
        <xdr:to>
          <xdr:col>7</xdr:col>
          <xdr:colOff>0</xdr:colOff>
          <xdr:row>38</xdr:row>
          <xdr:rowOff>2381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/>
          </xdr:nvGrpSpPr>
          <xdr:grpSpPr>
            <a:xfrm>
              <a:off x="1199515" y="5540375"/>
              <a:ext cx="4436110" cy="280194"/>
              <a:chOff x="1169194" y="5572125"/>
              <a:chExt cx="4307681" cy="288131"/>
            </a:xfrm>
          </xdr:grpSpPr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400-00000A140000}"/>
                  </a:ext>
                </a:extLst>
              </xdr:cNvPr>
              <xdr:cNvSpPr/>
            </xdr:nvSpPr>
            <xdr:spPr bwMode="auto">
              <a:xfrm>
                <a:off x="1169194" y="5572125"/>
                <a:ext cx="2905130" cy="2881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NATURAL GAS</a:t>
                </a:r>
              </a:p>
            </xdr:txBody>
          </xdr:sp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400-00000B140000}"/>
                  </a:ext>
                </a:extLst>
              </xdr:cNvPr>
              <xdr:cNvSpPr/>
            </xdr:nvSpPr>
            <xdr:spPr bwMode="auto">
              <a:xfrm>
                <a:off x="2538413" y="5610225"/>
                <a:ext cx="2938462" cy="2214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PROPANE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26</xdr:row>
          <xdr:rowOff>47625</xdr:rowOff>
        </xdr:from>
        <xdr:to>
          <xdr:col>11</xdr:col>
          <xdr:colOff>514350</xdr:colOff>
          <xdr:row>28</xdr:row>
          <xdr:rowOff>161925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pSpPr/>
          </xdr:nvGrpSpPr>
          <xdr:grpSpPr>
            <a:xfrm>
              <a:off x="5847715" y="4165918"/>
              <a:ext cx="3844925" cy="415925"/>
              <a:chOff x="5686424" y="4167198"/>
              <a:chExt cx="3269457" cy="423830"/>
            </a:xfrm>
          </xdr:grpSpPr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400-00000C140000}"/>
                  </a:ext>
                </a:extLst>
              </xdr:cNvPr>
              <xdr:cNvSpPr/>
            </xdr:nvSpPr>
            <xdr:spPr bwMode="auto">
              <a:xfrm>
                <a:off x="5705475" y="4167198"/>
                <a:ext cx="1774031" cy="259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OR SOONER</a:t>
                </a:r>
              </a:p>
            </xdr:txBody>
          </xdr:sp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400-00000D140000}"/>
                  </a:ext>
                </a:extLst>
              </xdr:cNvPr>
              <xdr:cNvSpPr/>
            </xdr:nvSpPr>
            <xdr:spPr bwMode="auto">
              <a:xfrm>
                <a:off x="5686424" y="4379096"/>
                <a:ext cx="1793081" cy="2119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NOT BEFORE</a:t>
                </a:r>
              </a:p>
            </xdr:txBody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400-00000E140000}"/>
                  </a:ext>
                </a:extLst>
              </xdr:cNvPr>
              <xdr:cNvSpPr/>
            </xdr:nvSpPr>
            <xdr:spPr bwMode="auto">
              <a:xfrm>
                <a:off x="6862764" y="4300538"/>
                <a:ext cx="2093117" cy="1381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HOLD FOR APPROVAL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121920</xdr:rowOff>
        </xdr:from>
        <xdr:to>
          <xdr:col>9</xdr:col>
          <xdr:colOff>190500</xdr:colOff>
          <xdr:row>32</xdr:row>
          <xdr:rowOff>6350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32</xdr:row>
          <xdr:rowOff>7620</xdr:rowOff>
        </xdr:from>
        <xdr:to>
          <xdr:col>10</xdr:col>
          <xdr:colOff>177800</xdr:colOff>
          <xdr:row>33</xdr:row>
          <xdr:rowOff>152400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41</xdr:row>
          <xdr:rowOff>59531</xdr:rowOff>
        </xdr:from>
        <xdr:to>
          <xdr:col>4</xdr:col>
          <xdr:colOff>485775</xdr:colOff>
          <xdr:row>42</xdr:row>
          <xdr:rowOff>142875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/>
          </xdr:nvGrpSpPr>
          <xdr:grpSpPr>
            <a:xfrm>
              <a:off x="1139825" y="6340634"/>
              <a:ext cx="3157220" cy="272574"/>
              <a:chOff x="1112044" y="6343698"/>
              <a:chExt cx="3076575" cy="347597"/>
            </a:xfrm>
          </xdr:grpSpPr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  <a:ext uri="{FF2B5EF4-FFF2-40B4-BE49-F238E27FC236}">
                    <a16:creationId xmlns:a16="http://schemas.microsoft.com/office/drawing/2014/main" id="{00000000-0008-0000-0400-000015140000}"/>
                  </a:ext>
                </a:extLst>
              </xdr:cNvPr>
              <xdr:cNvSpPr/>
            </xdr:nvSpPr>
            <xdr:spPr bwMode="auto">
              <a:xfrm>
                <a:off x="1112044" y="6557960"/>
                <a:ext cx="2886075" cy="1047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FOB 3RD PARTY BILL</a:t>
                </a:r>
              </a:p>
            </xdr:txBody>
          </xdr:sp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  <a:ext uri="{FF2B5EF4-FFF2-40B4-BE49-F238E27FC236}">
                    <a16:creationId xmlns:a16="http://schemas.microsoft.com/office/drawing/2014/main" id="{00000000-0008-0000-0400-000016140000}"/>
                  </a:ext>
                </a:extLst>
              </xdr:cNvPr>
              <xdr:cNvSpPr/>
            </xdr:nvSpPr>
            <xdr:spPr bwMode="auto">
              <a:xfrm>
                <a:off x="2557463" y="6393637"/>
                <a:ext cx="1631156" cy="297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  <xdr:sp macro="" textlink="">
            <xdr:nvSpPr>
              <xdr:cNvPr id="5143" name="Check Box 23" hidden="1">
                <a:extLst>
                  <a:ext uri="{63B3BB69-23CF-44E3-9099-C40C66FF867C}">
                    <a14:compatExt spid="_x0000_s5143"/>
                  </a:ext>
                  <a:ext uri="{FF2B5EF4-FFF2-40B4-BE49-F238E27FC236}">
                    <a16:creationId xmlns:a16="http://schemas.microsoft.com/office/drawing/2014/main" id="{00000000-0008-0000-0400-000017140000}"/>
                  </a:ext>
                </a:extLst>
              </xdr:cNvPr>
              <xdr:cNvSpPr/>
            </xdr:nvSpPr>
            <xdr:spPr bwMode="auto">
              <a:xfrm>
                <a:off x="1112044" y="6343698"/>
                <a:ext cx="2724150" cy="1593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66</xdr:row>
          <xdr:rowOff>114300</xdr:rowOff>
        </xdr:from>
        <xdr:to>
          <xdr:col>7</xdr:col>
          <xdr:colOff>0</xdr:colOff>
          <xdr:row>67</xdr:row>
          <xdr:rowOff>180975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pSpPr/>
          </xdr:nvGrpSpPr>
          <xdr:grpSpPr>
            <a:xfrm>
              <a:off x="1161415" y="10742613"/>
              <a:ext cx="4474210" cy="258445"/>
              <a:chOff x="1131094" y="11008456"/>
              <a:chExt cx="4345781" cy="268927"/>
            </a:xfrm>
          </xdr:grpSpPr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  <a:ext uri="{FF2B5EF4-FFF2-40B4-BE49-F238E27FC236}">
                    <a16:creationId xmlns:a16="http://schemas.microsoft.com/office/drawing/2014/main" id="{00000000-0008-0000-0400-000018140000}"/>
                  </a:ext>
                </a:extLst>
              </xdr:cNvPr>
              <xdr:cNvSpPr/>
            </xdr:nvSpPr>
            <xdr:spPr bwMode="auto">
              <a:xfrm>
                <a:off x="1131094" y="11008456"/>
                <a:ext cx="2771775" cy="2595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  <a:ext uri="{FF2B5EF4-FFF2-40B4-BE49-F238E27FC236}">
                    <a16:creationId xmlns:a16="http://schemas.microsoft.com/office/drawing/2014/main" id="{00000000-0008-0000-0400-000019140000}"/>
                  </a:ext>
                </a:extLst>
              </xdr:cNvPr>
              <xdr:cNvSpPr/>
            </xdr:nvSpPr>
            <xdr:spPr bwMode="auto">
              <a:xfrm>
                <a:off x="3681413" y="11017827"/>
                <a:ext cx="1795462" cy="2595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119063</xdr:colOff>
      <xdr:row>1</xdr:row>
      <xdr:rowOff>142876</xdr:rowOff>
    </xdr:from>
    <xdr:to>
      <xdr:col>5</xdr:col>
      <xdr:colOff>238125</xdr:colOff>
      <xdr:row>5</xdr:row>
      <xdr:rowOff>97632</xdr:rowOff>
    </xdr:to>
    <xdr:pic>
      <xdr:nvPicPr>
        <xdr:cNvPr id="35" name="Picture 34" descr="image004">
          <a:extLst>
            <a:ext uri="{FF2B5EF4-FFF2-40B4-BE49-F238E27FC236}">
              <a16:creationId xmlns:a16="http://schemas.microsoft.com/office/drawing/2014/main" id="{1C4679E6-9F37-4B71-B793-75FC867B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907" y="202407"/>
          <a:ext cx="96440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38</xdr:row>
          <xdr:rowOff>22860</xdr:rowOff>
        </xdr:from>
        <xdr:to>
          <xdr:col>3</xdr:col>
          <xdr:colOff>787400</xdr:colOff>
          <xdr:row>38</xdr:row>
          <xdr:rowOff>184150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7620</xdr:rowOff>
        </xdr:from>
        <xdr:to>
          <xdr:col>3</xdr:col>
          <xdr:colOff>755650</xdr:colOff>
          <xdr:row>39</xdr:row>
          <xdr:rowOff>196850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1516380</xdr:colOff>
          <xdr:row>37</xdr:row>
          <xdr:rowOff>7620</xdr:rowOff>
        </xdr:from>
        <xdr:to>
          <xdr:col>5</xdr:col>
          <xdr:colOff>654050</xdr:colOff>
          <xdr:row>38</xdr:row>
          <xdr:rowOff>190500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1516380</xdr:colOff>
          <xdr:row>38</xdr:row>
          <xdr:rowOff>198120</xdr:rowOff>
        </xdr:from>
        <xdr:to>
          <xdr:col>5</xdr:col>
          <xdr:colOff>609600</xdr:colOff>
          <xdr:row>39</xdr:row>
          <xdr:rowOff>190500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26</xdr:row>
          <xdr:rowOff>47625</xdr:rowOff>
        </xdr:from>
        <xdr:to>
          <xdr:col>11</xdr:col>
          <xdr:colOff>514350</xdr:colOff>
          <xdr:row>28</xdr:row>
          <xdr:rowOff>161925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pSpPr/>
          </xdr:nvGrpSpPr>
          <xdr:grpSpPr>
            <a:xfrm>
              <a:off x="5864225" y="4165918"/>
              <a:ext cx="3320415" cy="415925"/>
              <a:chOff x="5705475" y="4167168"/>
              <a:chExt cx="3250406" cy="423902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500-000001180000}"/>
                  </a:ext>
                </a:extLst>
              </xdr:cNvPr>
              <xdr:cNvSpPr/>
            </xdr:nvSpPr>
            <xdr:spPr bwMode="auto">
              <a:xfrm>
                <a:off x="5705475" y="4167168"/>
                <a:ext cx="1774031" cy="2595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OR SOONER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500-000002180000}"/>
                  </a:ext>
                </a:extLst>
              </xdr:cNvPr>
              <xdr:cNvSpPr/>
            </xdr:nvSpPr>
            <xdr:spPr bwMode="auto">
              <a:xfrm>
                <a:off x="5705475" y="4379135"/>
                <a:ext cx="1793081" cy="211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NOT BEFORE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500-000003180000}"/>
                  </a:ext>
                </a:extLst>
              </xdr:cNvPr>
              <xdr:cNvSpPr/>
            </xdr:nvSpPr>
            <xdr:spPr bwMode="auto">
              <a:xfrm>
                <a:off x="6862763" y="4300538"/>
                <a:ext cx="2093118" cy="1381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HOLD FOR APPROVAL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121920</xdr:rowOff>
        </xdr:from>
        <xdr:to>
          <xdr:col>9</xdr:col>
          <xdr:colOff>190500</xdr:colOff>
          <xdr:row>32</xdr:row>
          <xdr:rowOff>6350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32</xdr:row>
          <xdr:rowOff>7620</xdr:rowOff>
        </xdr:from>
        <xdr:to>
          <xdr:col>10</xdr:col>
          <xdr:colOff>177800</xdr:colOff>
          <xdr:row>33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40</xdr:row>
          <xdr:rowOff>57149</xdr:rowOff>
        </xdr:from>
        <xdr:to>
          <xdr:col>4</xdr:col>
          <xdr:colOff>485775</xdr:colOff>
          <xdr:row>42</xdr:row>
          <xdr:rowOff>142875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/>
          </xdr:nvGrpSpPr>
          <xdr:grpSpPr>
            <a:xfrm>
              <a:off x="1139825" y="6285547"/>
              <a:ext cx="3157220" cy="327661"/>
              <a:chOff x="1112044" y="6343569"/>
              <a:chExt cx="3076575" cy="347691"/>
            </a:xfrm>
          </xdr:grpSpPr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500-00000A180000}"/>
                  </a:ext>
                </a:extLst>
              </xdr:cNvPr>
              <xdr:cNvSpPr/>
            </xdr:nvSpPr>
            <xdr:spPr bwMode="auto">
              <a:xfrm>
                <a:off x="1112044" y="6557963"/>
                <a:ext cx="2886075" cy="1047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FOB 3RD PARTY BILL</a:t>
                </a:r>
              </a:p>
            </xdr:txBody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500-00000B180000}"/>
                  </a:ext>
                </a:extLst>
              </xdr:cNvPr>
              <xdr:cNvSpPr/>
            </xdr:nvSpPr>
            <xdr:spPr bwMode="auto">
              <a:xfrm>
                <a:off x="2557463" y="6393604"/>
                <a:ext cx="1631156" cy="297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500-00000C180000}"/>
                  </a:ext>
                </a:extLst>
              </xdr:cNvPr>
              <xdr:cNvSpPr/>
            </xdr:nvSpPr>
            <xdr:spPr bwMode="auto">
              <a:xfrm>
                <a:off x="1112044" y="6343569"/>
                <a:ext cx="2724150" cy="169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PREPAID &amp; CHARGE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45</xdr:row>
          <xdr:rowOff>47625</xdr:rowOff>
        </xdr:from>
        <xdr:to>
          <xdr:col>3</xdr:col>
          <xdr:colOff>1512093</xdr:colOff>
          <xdr:row>55</xdr:row>
          <xdr:rowOff>142875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/>
          </xdr:nvGrpSpPr>
          <xdr:grpSpPr>
            <a:xfrm>
              <a:off x="504190" y="6959918"/>
              <a:ext cx="3193256" cy="1923415"/>
              <a:chOff x="497681" y="7072332"/>
              <a:chExt cx="4979194" cy="2000252"/>
            </a:xfrm>
          </xdr:grpSpPr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500-00000D180000}"/>
                  </a:ext>
                </a:extLst>
              </xdr:cNvPr>
              <xdr:cNvSpPr/>
            </xdr:nvSpPr>
            <xdr:spPr bwMode="auto">
              <a:xfrm>
                <a:off x="497681" y="7262812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D3-44I  DUR_III,D3-44I,44PL,INST,DW</a:t>
                </a:r>
              </a:p>
            </xdr:txBody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500-00000E180000}"/>
                  </a:ext>
                </a:extLst>
              </xdr:cNvPr>
              <xdr:cNvSpPr/>
            </xdr:nvSpPr>
            <xdr:spPr bwMode="auto">
              <a:xfrm>
                <a:off x="497681" y="7453313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  DUR_III,D3-44P,44PL,PMP,DW</a:t>
                </a:r>
              </a:p>
            </xdr:txBody>
          </xdr:sp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500-00000F180000}"/>
                  </a:ext>
                </a:extLst>
              </xdr:cNvPr>
              <xdr:cNvSpPr/>
            </xdr:nvSpPr>
            <xdr:spPr bwMode="auto">
              <a:xfrm>
                <a:off x="497681" y="7643814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D3-44PE  DUR_III,D3-44PE,44PL,PMP,W/EXP_TNK,DW</a:t>
                </a:r>
              </a:p>
            </xdr:txBody>
          </xdr:sp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500-000010180000}"/>
                  </a:ext>
                </a:extLst>
              </xdr:cNvPr>
              <xdr:cNvSpPr/>
            </xdr:nvSpPr>
            <xdr:spPr bwMode="auto">
              <a:xfrm>
                <a:off x="497681" y="7834314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  DUR_III,D3-88,88PL,BASE_MOD,DW</a:t>
                </a:r>
              </a:p>
            </xdr:txBody>
          </xdr:sp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500-000011180000}"/>
                  </a:ext>
                </a:extLst>
              </xdr:cNvPr>
              <xdr:cNvSpPr/>
            </xdr:nvSpPr>
            <xdr:spPr bwMode="auto">
              <a:xfrm>
                <a:off x="497681" y="8024814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D3-88I  DUR_III,D3-88I,88PL,INST,DW</a:t>
                </a:r>
              </a:p>
            </xdr:txBody>
          </xdr:sp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500-000012180000}"/>
                  </a:ext>
                </a:extLst>
              </xdr:cNvPr>
              <xdr:cNvSpPr/>
            </xdr:nvSpPr>
            <xdr:spPr bwMode="auto">
              <a:xfrm>
                <a:off x="497681" y="8215313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  DUR_III,D3-88P,88PL,PMP,DW</a:t>
                </a:r>
              </a:p>
            </xdr:txBody>
          </xdr:sp>
          <xdr:sp macro="" textlink="">
            <xdr:nvSpPr>
              <xdr:cNvPr id="6163" name="Check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500-000013180000}"/>
                  </a:ext>
                </a:extLst>
              </xdr:cNvPr>
              <xdr:cNvSpPr/>
            </xdr:nvSpPr>
            <xdr:spPr bwMode="auto">
              <a:xfrm>
                <a:off x="497681" y="8405813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D3-88PE  DUR_III,D3-88PE,88PL,PMP,W/EXP_TNK,DW</a:t>
                </a:r>
              </a:p>
            </xdr:txBody>
          </xdr:sp>
          <xdr:sp macro="" textlink="">
            <xdr:nvSpPr>
              <xdr:cNvPr id="6164" name="Check Box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500-000014180000}"/>
                  </a:ext>
                </a:extLst>
              </xdr:cNvPr>
              <xdr:cNvSpPr/>
            </xdr:nvSpPr>
            <xdr:spPr bwMode="auto">
              <a:xfrm>
                <a:off x="497681" y="8596314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  DUR_III,D3-112,112PL,BASE_MOD,DW</a:t>
                </a:r>
              </a:p>
            </xdr:txBody>
          </xdr:sp>
          <xdr:sp macro="" textlink="">
            <xdr:nvSpPr>
              <xdr:cNvPr id="6165" name="Check Box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500-000015180000}"/>
                  </a:ext>
                </a:extLst>
              </xdr:cNvPr>
              <xdr:cNvSpPr/>
            </xdr:nvSpPr>
            <xdr:spPr bwMode="auto">
              <a:xfrm>
                <a:off x="497681" y="8786834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D3-112I  DUR_III,D3-112I,112PL,INST,DW</a:t>
                </a:r>
              </a:p>
            </xdr:txBody>
          </xdr:sp>
          <xdr:sp macro="" textlink="">
            <xdr:nvSpPr>
              <xdr:cNvPr id="6166" name="Check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500-000016180000}"/>
                  </a:ext>
                </a:extLst>
              </xdr:cNvPr>
              <xdr:cNvSpPr/>
            </xdr:nvSpPr>
            <xdr:spPr bwMode="auto">
              <a:xfrm>
                <a:off x="497681" y="7072332"/>
                <a:ext cx="4979194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   DUR_III,D3-44,44PL,BASE_MOD,DW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66</xdr:row>
          <xdr:rowOff>47625</xdr:rowOff>
        </xdr:from>
        <xdr:to>
          <xdr:col>7</xdr:col>
          <xdr:colOff>0</xdr:colOff>
          <xdr:row>67</xdr:row>
          <xdr:rowOff>133350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pSpPr/>
          </xdr:nvGrpSpPr>
          <xdr:grpSpPr>
            <a:xfrm>
              <a:off x="1161415" y="10674668"/>
              <a:ext cx="4474210" cy="280035"/>
              <a:chOff x="1131094" y="10941858"/>
              <a:chExt cx="4345781" cy="288202"/>
            </a:xfrm>
          </xdr:grpSpPr>
          <xdr:sp macro="" textlink="">
            <xdr:nvSpPr>
              <xdr:cNvPr id="6167" name="Check Box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500-000017180000}"/>
                  </a:ext>
                </a:extLst>
              </xdr:cNvPr>
              <xdr:cNvSpPr/>
            </xdr:nvSpPr>
            <xdr:spPr bwMode="auto">
              <a:xfrm>
                <a:off x="1131094" y="10941858"/>
                <a:ext cx="2800350" cy="2786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TAX EXEMPT - NO</a:t>
                </a:r>
              </a:p>
            </xdr:txBody>
          </xdr:sp>
          <xdr:sp macro="" textlink="">
            <xdr:nvSpPr>
              <xdr:cNvPr id="6168" name="Check Box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500-000018180000}"/>
                  </a:ext>
                </a:extLst>
              </xdr:cNvPr>
              <xdr:cNvSpPr/>
            </xdr:nvSpPr>
            <xdr:spPr bwMode="auto">
              <a:xfrm>
                <a:off x="3681413" y="10951454"/>
                <a:ext cx="1795462" cy="2786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EXEMP. CERT. REQ.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95250</xdr:colOff>
      <xdr:row>1</xdr:row>
      <xdr:rowOff>166688</xdr:rowOff>
    </xdr:from>
    <xdr:to>
      <xdr:col>5</xdr:col>
      <xdr:colOff>214312</xdr:colOff>
      <xdr:row>5</xdr:row>
      <xdr:rowOff>121444</xdr:rowOff>
    </xdr:to>
    <xdr:pic>
      <xdr:nvPicPr>
        <xdr:cNvPr id="32" name="Picture 31" descr="image004">
          <a:extLst>
            <a:ext uri="{FF2B5EF4-FFF2-40B4-BE49-F238E27FC236}">
              <a16:creationId xmlns:a16="http://schemas.microsoft.com/office/drawing/2014/main" id="{464BBC80-35F9-49D0-AE7F-FDE31D73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26219"/>
          <a:ext cx="96440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38</xdr:row>
          <xdr:rowOff>22860</xdr:rowOff>
        </xdr:from>
        <xdr:to>
          <xdr:col>3</xdr:col>
          <xdr:colOff>787400</xdr:colOff>
          <xdr:row>38</xdr:row>
          <xdr:rowOff>184150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IS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7620</xdr:rowOff>
        </xdr:from>
        <xdr:to>
          <xdr:col>3</xdr:col>
          <xdr:colOff>755650</xdr:colOff>
          <xdr:row>39</xdr:row>
          <xdr:rowOff>196850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38</xdr:row>
          <xdr:rowOff>7620</xdr:rowOff>
        </xdr:from>
        <xdr:to>
          <xdr:col>5</xdr:col>
          <xdr:colOff>539750</xdr:colOff>
          <xdr:row>38</xdr:row>
          <xdr:rowOff>158750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39</xdr:row>
          <xdr:rowOff>0</xdr:rowOff>
        </xdr:from>
        <xdr:to>
          <xdr:col>5</xdr:col>
          <xdr:colOff>596900</xdr:colOff>
          <xdr:row>40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26</xdr:row>
          <xdr:rowOff>45720</xdr:rowOff>
        </xdr:from>
        <xdr:to>
          <xdr:col>8</xdr:col>
          <xdr:colOff>571500</xdr:colOff>
          <xdr:row>28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27</xdr:row>
          <xdr:rowOff>60960</xdr:rowOff>
        </xdr:from>
        <xdr:to>
          <xdr:col>8</xdr:col>
          <xdr:colOff>601980</xdr:colOff>
          <xdr:row>29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26</xdr:row>
          <xdr:rowOff>175260</xdr:rowOff>
        </xdr:from>
        <xdr:to>
          <xdr:col>11</xdr:col>
          <xdr:colOff>459740</xdr:colOff>
          <xdr:row>28</xdr:row>
          <xdr:rowOff>76200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30</xdr:row>
          <xdr:rowOff>121920</xdr:rowOff>
        </xdr:from>
        <xdr:to>
          <xdr:col>9</xdr:col>
          <xdr:colOff>228600</xdr:colOff>
          <xdr:row>32</xdr:row>
          <xdr:rowOff>2540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32</xdr:row>
          <xdr:rowOff>7620</xdr:rowOff>
        </xdr:from>
        <xdr:to>
          <xdr:col>10</xdr:col>
          <xdr:colOff>231140</xdr:colOff>
          <xdr:row>33</xdr:row>
          <xdr:rowOff>152400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37</xdr:row>
          <xdr:rowOff>0</xdr:rowOff>
        </xdr:from>
        <xdr:to>
          <xdr:col>4</xdr:col>
          <xdr:colOff>148590</xdr:colOff>
          <xdr:row>39</xdr:row>
          <xdr:rowOff>38100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137160</xdr:rowOff>
        </xdr:from>
        <xdr:to>
          <xdr:col>2</xdr:col>
          <xdr:colOff>525780</xdr:colOff>
          <xdr:row>40</xdr:row>
          <xdr:rowOff>30480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37</xdr:row>
          <xdr:rowOff>22860</xdr:rowOff>
        </xdr:from>
        <xdr:to>
          <xdr:col>5</xdr:col>
          <xdr:colOff>487680</xdr:colOff>
          <xdr:row>38</xdr:row>
          <xdr:rowOff>193040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38</xdr:row>
          <xdr:rowOff>198120</xdr:rowOff>
        </xdr:from>
        <xdr:to>
          <xdr:col>5</xdr:col>
          <xdr:colOff>415290</xdr:colOff>
          <xdr:row>39</xdr:row>
          <xdr:rowOff>193040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42</xdr:row>
          <xdr:rowOff>7620</xdr:rowOff>
        </xdr:from>
        <xdr:to>
          <xdr:col>4</xdr:col>
          <xdr:colOff>419100</xdr:colOff>
          <xdr:row>42</xdr:row>
          <xdr:rowOff>154940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41</xdr:row>
          <xdr:rowOff>45720</xdr:rowOff>
        </xdr:from>
        <xdr:to>
          <xdr:col>4</xdr:col>
          <xdr:colOff>640080</xdr:colOff>
          <xdr:row>42</xdr:row>
          <xdr:rowOff>148590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41</xdr:row>
          <xdr:rowOff>0</xdr:rowOff>
        </xdr:from>
        <xdr:to>
          <xdr:col>4</xdr:col>
          <xdr:colOff>220980</xdr:colOff>
          <xdr:row>41</xdr:row>
          <xdr:rowOff>182880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46</xdr:row>
          <xdr:rowOff>45720</xdr:rowOff>
        </xdr:from>
        <xdr:to>
          <xdr:col>3</xdr:col>
          <xdr:colOff>30480</xdr:colOff>
          <xdr:row>48</xdr:row>
          <xdr:rowOff>30480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HIDRA 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44</xdr:row>
          <xdr:rowOff>114300</xdr:rowOff>
        </xdr:from>
        <xdr:to>
          <xdr:col>3</xdr:col>
          <xdr:colOff>30480</xdr:colOff>
          <xdr:row>46</xdr:row>
          <xdr:rowOff>110490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HIDRA 800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45720</xdr:rowOff>
        </xdr:from>
        <xdr:to>
          <xdr:col>3</xdr:col>
          <xdr:colOff>449580</xdr:colOff>
          <xdr:row>68</xdr:row>
          <xdr:rowOff>114300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1607820</xdr:colOff>
          <xdr:row>67</xdr:row>
          <xdr:rowOff>60960</xdr:rowOff>
        </xdr:from>
        <xdr:to>
          <xdr:col>5</xdr:col>
          <xdr:colOff>609600</xdr:colOff>
          <xdr:row>68</xdr:row>
          <xdr:rowOff>116840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49</xdr:row>
          <xdr:rowOff>114300</xdr:rowOff>
        </xdr:from>
        <xdr:to>
          <xdr:col>3</xdr:col>
          <xdr:colOff>30480</xdr:colOff>
          <xdr:row>50</xdr:row>
          <xdr:rowOff>154940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30 PSIG 1"X1"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50</xdr:row>
          <xdr:rowOff>114300</xdr:rowOff>
        </xdr:from>
        <xdr:to>
          <xdr:col>3</xdr:col>
          <xdr:colOff>30480</xdr:colOff>
          <xdr:row>52</xdr:row>
          <xdr:rowOff>30480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50 PSIG 1"X1"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51</xdr:row>
          <xdr:rowOff>106680</xdr:rowOff>
        </xdr:from>
        <xdr:to>
          <xdr:col>3</xdr:col>
          <xdr:colOff>30480</xdr:colOff>
          <xdr:row>53</xdr:row>
          <xdr:rowOff>30480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60 PSIG 1"X1"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52</xdr:row>
          <xdr:rowOff>121920</xdr:rowOff>
        </xdr:from>
        <xdr:to>
          <xdr:col>3</xdr:col>
          <xdr:colOff>30480</xdr:colOff>
          <xdr:row>54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75 PSIG 1"X1"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53</xdr:row>
          <xdr:rowOff>137160</xdr:rowOff>
        </xdr:from>
        <xdr:to>
          <xdr:col>3</xdr:col>
          <xdr:colOff>30480</xdr:colOff>
          <xdr:row>55</xdr:row>
          <xdr:rowOff>30480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80 PSIG 1"X1"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54</xdr:row>
          <xdr:rowOff>160020</xdr:rowOff>
        </xdr:from>
        <xdr:to>
          <xdr:col>3</xdr:col>
          <xdr:colOff>30480</xdr:colOff>
          <xdr:row>56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100 PSIG 1"X1"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55</xdr:row>
          <xdr:rowOff>137160</xdr:rowOff>
        </xdr:from>
        <xdr:to>
          <xdr:col>3</xdr:col>
          <xdr:colOff>30480</xdr:colOff>
          <xdr:row>57</xdr:row>
          <xdr:rowOff>2540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125 PSIG 1"X1"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56</xdr:row>
          <xdr:rowOff>137160</xdr:rowOff>
        </xdr:from>
        <xdr:to>
          <xdr:col>3</xdr:col>
          <xdr:colOff>30480</xdr:colOff>
          <xdr:row>57</xdr:row>
          <xdr:rowOff>193040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150 PSIG 1"X1"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104775</xdr:colOff>
      <xdr:row>1</xdr:row>
      <xdr:rowOff>142875</xdr:rowOff>
    </xdr:from>
    <xdr:to>
      <xdr:col>5</xdr:col>
      <xdr:colOff>171450</xdr:colOff>
      <xdr:row>5</xdr:row>
      <xdr:rowOff>95250</xdr:rowOff>
    </xdr:to>
    <xdr:pic>
      <xdr:nvPicPr>
        <xdr:cNvPr id="27" name="Picture 26" descr="image004">
          <a:extLst>
            <a:ext uri="{FF2B5EF4-FFF2-40B4-BE49-F238E27FC236}">
              <a16:creationId xmlns:a16="http://schemas.microsoft.com/office/drawing/2014/main" id="{117B6B1F-6C7A-468D-AD16-54ACD2ED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0025"/>
          <a:ext cx="91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ission%20Based%20Boiler%20Order%20Forms%20-090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OX-MFD - COMM"/>
      <sheetName val="MACH - COMM"/>
      <sheetName val="SONIC - COMM"/>
      <sheetName val="DURATION III"/>
      <sheetName val="x"/>
      <sheetName val="MACH 'N' ROLL"/>
      <sheetName val="BOILER PARTS - COMM"/>
    </sheetNames>
    <sheetDataSet>
      <sheetData sheetId="0">
        <row r="45">
          <cell r="U45" t="str">
            <v>Multiplier</v>
          </cell>
          <cell r="V45" t="str">
            <v>Comm.</v>
          </cell>
        </row>
        <row r="46">
          <cell r="U46">
            <v>0.75</v>
          </cell>
          <cell r="V46">
            <v>10</v>
          </cell>
        </row>
        <row r="47">
          <cell r="U47">
            <v>0.76249999999999996</v>
          </cell>
          <cell r="V47">
            <v>10.5</v>
          </cell>
        </row>
        <row r="48">
          <cell r="U48">
            <v>0.77500000000000002</v>
          </cell>
          <cell r="V48">
            <v>11</v>
          </cell>
        </row>
        <row r="49">
          <cell r="U49">
            <v>0.78749999999999998</v>
          </cell>
          <cell r="V49">
            <v>11.5</v>
          </cell>
        </row>
        <row r="50">
          <cell r="U50">
            <v>0.8</v>
          </cell>
          <cell r="V50">
            <v>12</v>
          </cell>
        </row>
        <row r="51">
          <cell r="U51">
            <v>0.8125</v>
          </cell>
          <cell r="V51">
            <v>12.5</v>
          </cell>
        </row>
        <row r="52">
          <cell r="U52">
            <v>0.82499999999999996</v>
          </cell>
          <cell r="V52">
            <v>13</v>
          </cell>
        </row>
        <row r="53">
          <cell r="U53">
            <v>0.83750000000000002</v>
          </cell>
          <cell r="V53">
            <v>13.5</v>
          </cell>
        </row>
        <row r="54">
          <cell r="U54">
            <v>0.85</v>
          </cell>
          <cell r="V54">
            <v>14</v>
          </cell>
        </row>
        <row r="55">
          <cell r="U55">
            <v>0.86250000000000004</v>
          </cell>
          <cell r="V55">
            <v>14.5</v>
          </cell>
        </row>
        <row r="56">
          <cell r="U56">
            <v>0.875</v>
          </cell>
          <cell r="V56">
            <v>15</v>
          </cell>
        </row>
        <row r="57">
          <cell r="U57">
            <v>0.88749999999999996</v>
          </cell>
          <cell r="V57">
            <v>15.5</v>
          </cell>
        </row>
        <row r="58">
          <cell r="U58">
            <v>0.89999999999999902</v>
          </cell>
          <cell r="V58">
            <v>16</v>
          </cell>
        </row>
        <row r="59">
          <cell r="U59">
            <v>0.91249999999999898</v>
          </cell>
          <cell r="V59">
            <v>16.5</v>
          </cell>
        </row>
        <row r="60">
          <cell r="U60">
            <v>0.92499999999999905</v>
          </cell>
          <cell r="V60">
            <v>17</v>
          </cell>
        </row>
        <row r="61">
          <cell r="U61"/>
          <cell r="V61"/>
        </row>
        <row r="62">
          <cell r="U62">
            <v>0.937499999999999</v>
          </cell>
          <cell r="V62">
            <v>17.5</v>
          </cell>
        </row>
        <row r="63">
          <cell r="U63">
            <v>0.94999999999999896</v>
          </cell>
          <cell r="V63">
            <v>18</v>
          </cell>
        </row>
        <row r="64">
          <cell r="U64">
            <v>0.96249999999999902</v>
          </cell>
          <cell r="V64">
            <v>18.5</v>
          </cell>
        </row>
        <row r="65">
          <cell r="U65">
            <v>0.97499999999999898</v>
          </cell>
          <cell r="V65">
            <v>19</v>
          </cell>
        </row>
        <row r="66">
          <cell r="U66">
            <v>0.98749999999999905</v>
          </cell>
          <cell r="V66">
            <v>19.5</v>
          </cell>
        </row>
        <row r="67">
          <cell r="U67">
            <v>0.999999999999999</v>
          </cell>
          <cell r="V67">
            <v>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26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9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5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4.xml"/><Relationship Id="rId20" Type="http://schemas.openxmlformats.org/officeDocument/2006/relationships/ctrlProp" Target="../ctrlProps/ctrlProp28.xml"/><Relationship Id="rId29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24" Type="http://schemas.openxmlformats.org/officeDocument/2006/relationships/ctrlProp" Target="../ctrlProps/ctrlProp32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23" Type="http://schemas.openxmlformats.org/officeDocument/2006/relationships/ctrlProp" Target="../ctrlProps/ctrlProp31.xml"/><Relationship Id="rId28" Type="http://schemas.openxmlformats.org/officeDocument/2006/relationships/ctrlProp" Target="../ctrlProps/ctrlProp36.xml"/><Relationship Id="rId10" Type="http://schemas.openxmlformats.org/officeDocument/2006/relationships/ctrlProp" Target="../ctrlProps/ctrlProp18.xml"/><Relationship Id="rId19" Type="http://schemas.openxmlformats.org/officeDocument/2006/relationships/ctrlProp" Target="../ctrlProps/ctrlProp27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Relationship Id="rId22" Type="http://schemas.openxmlformats.org/officeDocument/2006/relationships/ctrlProp" Target="../ctrlProps/ctrlProp30.xml"/><Relationship Id="rId27" Type="http://schemas.openxmlformats.org/officeDocument/2006/relationships/ctrlProp" Target="../ctrlProps/ctrlProp35.xml"/><Relationship Id="rId30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2.xml"/><Relationship Id="rId13" Type="http://schemas.openxmlformats.org/officeDocument/2006/relationships/ctrlProp" Target="../ctrlProps/ctrlProp77.xml"/><Relationship Id="rId18" Type="http://schemas.openxmlformats.org/officeDocument/2006/relationships/ctrlProp" Target="../ctrlProps/ctrlProp82.xml"/><Relationship Id="rId26" Type="http://schemas.openxmlformats.org/officeDocument/2006/relationships/ctrlProp" Target="../ctrlProps/ctrlProp9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5.xml"/><Relationship Id="rId7" Type="http://schemas.openxmlformats.org/officeDocument/2006/relationships/ctrlProp" Target="../ctrlProps/ctrlProp71.xml"/><Relationship Id="rId12" Type="http://schemas.openxmlformats.org/officeDocument/2006/relationships/ctrlProp" Target="../ctrlProps/ctrlProp76.xml"/><Relationship Id="rId17" Type="http://schemas.openxmlformats.org/officeDocument/2006/relationships/ctrlProp" Target="../ctrlProps/ctrlProp81.xml"/><Relationship Id="rId25" Type="http://schemas.openxmlformats.org/officeDocument/2006/relationships/ctrlProp" Target="../ctrlProps/ctrlProp89.xml"/><Relationship Id="rId33" Type="http://schemas.openxmlformats.org/officeDocument/2006/relationships/ctrlProp" Target="../ctrlProps/ctrlProp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0.xml"/><Relationship Id="rId20" Type="http://schemas.openxmlformats.org/officeDocument/2006/relationships/ctrlProp" Target="../ctrlProps/ctrlProp84.xml"/><Relationship Id="rId29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0.xml"/><Relationship Id="rId11" Type="http://schemas.openxmlformats.org/officeDocument/2006/relationships/ctrlProp" Target="../ctrlProps/ctrlProp75.xml"/><Relationship Id="rId24" Type="http://schemas.openxmlformats.org/officeDocument/2006/relationships/ctrlProp" Target="../ctrlProps/ctrlProp88.xml"/><Relationship Id="rId32" Type="http://schemas.openxmlformats.org/officeDocument/2006/relationships/ctrlProp" Target="../ctrlProps/ctrlProp96.xml"/><Relationship Id="rId5" Type="http://schemas.openxmlformats.org/officeDocument/2006/relationships/ctrlProp" Target="../ctrlProps/ctrlProp69.xml"/><Relationship Id="rId15" Type="http://schemas.openxmlformats.org/officeDocument/2006/relationships/ctrlProp" Target="../ctrlProps/ctrlProp79.xml"/><Relationship Id="rId23" Type="http://schemas.openxmlformats.org/officeDocument/2006/relationships/ctrlProp" Target="../ctrlProps/ctrlProp87.xml"/><Relationship Id="rId28" Type="http://schemas.openxmlformats.org/officeDocument/2006/relationships/ctrlProp" Target="../ctrlProps/ctrlProp92.xml"/><Relationship Id="rId10" Type="http://schemas.openxmlformats.org/officeDocument/2006/relationships/ctrlProp" Target="../ctrlProps/ctrlProp74.xml"/><Relationship Id="rId19" Type="http://schemas.openxmlformats.org/officeDocument/2006/relationships/ctrlProp" Target="../ctrlProps/ctrlProp83.xml"/><Relationship Id="rId31" Type="http://schemas.openxmlformats.org/officeDocument/2006/relationships/ctrlProp" Target="../ctrlProps/ctrlProp95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Relationship Id="rId14" Type="http://schemas.openxmlformats.org/officeDocument/2006/relationships/ctrlProp" Target="../ctrlProps/ctrlProp78.xml"/><Relationship Id="rId22" Type="http://schemas.openxmlformats.org/officeDocument/2006/relationships/ctrlProp" Target="../ctrlProps/ctrlProp86.xml"/><Relationship Id="rId27" Type="http://schemas.openxmlformats.org/officeDocument/2006/relationships/ctrlProp" Target="../ctrlProps/ctrlProp91.xml"/><Relationship Id="rId30" Type="http://schemas.openxmlformats.org/officeDocument/2006/relationships/ctrlProp" Target="../ctrlProps/ctrlProp9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26" Type="http://schemas.openxmlformats.org/officeDocument/2006/relationships/ctrlProp" Target="../ctrlProps/ctrlProp120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5.xml"/><Relationship Id="rId34" Type="http://schemas.openxmlformats.org/officeDocument/2006/relationships/ctrlProp" Target="../ctrlProps/ctrlProp128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5" Type="http://schemas.openxmlformats.org/officeDocument/2006/relationships/ctrlProp" Target="../ctrlProps/ctrlProp119.xml"/><Relationship Id="rId33" Type="http://schemas.openxmlformats.org/officeDocument/2006/relationships/ctrlProp" Target="../ctrlProps/ctrlProp12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0.xml"/><Relationship Id="rId20" Type="http://schemas.openxmlformats.org/officeDocument/2006/relationships/ctrlProp" Target="../ctrlProps/ctrlProp114.xml"/><Relationship Id="rId29" Type="http://schemas.openxmlformats.org/officeDocument/2006/relationships/ctrlProp" Target="../ctrlProps/ctrlProp12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24" Type="http://schemas.openxmlformats.org/officeDocument/2006/relationships/ctrlProp" Target="../ctrlProps/ctrlProp118.xml"/><Relationship Id="rId32" Type="http://schemas.openxmlformats.org/officeDocument/2006/relationships/ctrlProp" Target="../ctrlProps/ctrlProp126.xml"/><Relationship Id="rId37" Type="http://schemas.openxmlformats.org/officeDocument/2006/relationships/ctrlProp" Target="../ctrlProps/ctrlProp131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23" Type="http://schemas.openxmlformats.org/officeDocument/2006/relationships/ctrlProp" Target="../ctrlProps/ctrlProp117.xml"/><Relationship Id="rId28" Type="http://schemas.openxmlformats.org/officeDocument/2006/relationships/ctrlProp" Target="../ctrlProps/ctrlProp122.xml"/><Relationship Id="rId36" Type="http://schemas.openxmlformats.org/officeDocument/2006/relationships/ctrlProp" Target="../ctrlProps/ctrlProp130.xml"/><Relationship Id="rId10" Type="http://schemas.openxmlformats.org/officeDocument/2006/relationships/ctrlProp" Target="../ctrlProps/ctrlProp104.xml"/><Relationship Id="rId19" Type="http://schemas.openxmlformats.org/officeDocument/2006/relationships/ctrlProp" Target="../ctrlProps/ctrlProp113.xml"/><Relationship Id="rId31" Type="http://schemas.openxmlformats.org/officeDocument/2006/relationships/ctrlProp" Target="../ctrlProps/ctrlProp125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Relationship Id="rId22" Type="http://schemas.openxmlformats.org/officeDocument/2006/relationships/ctrlProp" Target="../ctrlProps/ctrlProp116.xml"/><Relationship Id="rId27" Type="http://schemas.openxmlformats.org/officeDocument/2006/relationships/ctrlProp" Target="../ctrlProps/ctrlProp121.xml"/><Relationship Id="rId30" Type="http://schemas.openxmlformats.org/officeDocument/2006/relationships/ctrlProp" Target="../ctrlProps/ctrlProp124.xml"/><Relationship Id="rId35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28" Type="http://schemas.openxmlformats.org/officeDocument/2006/relationships/ctrlProp" Target="../ctrlProps/ctrlProp156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ctrlProp" Target="../ctrlProps/ctrlProp132.x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Relationship Id="rId27" Type="http://schemas.openxmlformats.org/officeDocument/2006/relationships/ctrlProp" Target="../ctrlProps/ctrlProp15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18" Type="http://schemas.openxmlformats.org/officeDocument/2006/relationships/ctrlProp" Target="../ctrlProps/ctrlProp171.xml"/><Relationship Id="rId26" Type="http://schemas.openxmlformats.org/officeDocument/2006/relationships/ctrlProp" Target="../ctrlProps/ctrlProp17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74.x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17" Type="http://schemas.openxmlformats.org/officeDocument/2006/relationships/ctrlProp" Target="../ctrlProps/ctrlProp170.xml"/><Relationship Id="rId25" Type="http://schemas.openxmlformats.org/officeDocument/2006/relationships/ctrlProp" Target="../ctrlProps/ctrlProp17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69.xml"/><Relationship Id="rId20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24" Type="http://schemas.openxmlformats.org/officeDocument/2006/relationships/ctrlProp" Target="../ctrlProps/ctrlProp177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23" Type="http://schemas.openxmlformats.org/officeDocument/2006/relationships/ctrlProp" Target="../ctrlProps/ctrlProp176.xml"/><Relationship Id="rId10" Type="http://schemas.openxmlformats.org/officeDocument/2006/relationships/ctrlProp" Target="../ctrlProps/ctrlProp163.xml"/><Relationship Id="rId19" Type="http://schemas.openxmlformats.org/officeDocument/2006/relationships/ctrlProp" Target="../ctrlProps/ctrlProp172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Relationship Id="rId22" Type="http://schemas.openxmlformats.org/officeDocument/2006/relationships/ctrlProp" Target="../ctrlProps/ctrlProp175.xml"/><Relationship Id="rId27" Type="http://schemas.openxmlformats.org/officeDocument/2006/relationships/ctrlProp" Target="../ctrlProps/ctrlProp18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5.xml"/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8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107"/>
  <sheetViews>
    <sheetView showGridLines="0" tabSelected="1" zoomScale="80" zoomScaleNormal="80" workbookViewId="0">
      <selection activeCell="W48" sqref="W48"/>
    </sheetView>
  </sheetViews>
  <sheetFormatPr defaultColWidth="9.33203125" defaultRowHeight="14.4" x14ac:dyDescent="0.3"/>
  <cols>
    <col min="1" max="1" width="0.6640625" style="2" customWidth="1"/>
    <col min="2" max="2" width="14.6640625" style="2" customWidth="1"/>
    <col min="3" max="3" width="16.33203125" style="2" customWidth="1"/>
    <col min="4" max="4" width="16.5546875" style="2" bestFit="1" customWidth="1"/>
    <col min="5" max="5" width="12.6640625" style="2" customWidth="1"/>
    <col min="6" max="6" width="11.33203125" style="2" customWidth="1"/>
    <col min="7" max="7" width="1.44140625" style="2" customWidth="1"/>
    <col min="8" max="8" width="21.44140625" style="2" bestFit="1" customWidth="1"/>
    <col min="9" max="11" width="9.33203125" style="2"/>
    <col min="12" max="12" width="12.33203125" style="2" customWidth="1"/>
    <col min="13" max="13" width="12" style="2" customWidth="1"/>
    <col min="14" max="14" width="1" style="2" customWidth="1"/>
    <col min="15" max="15" width="9.33203125" style="2"/>
    <col min="16" max="18" width="9.33203125" style="3"/>
    <col min="19" max="256" width="9.33203125" style="2"/>
    <col min="257" max="257" width="0.6640625" style="2" customWidth="1"/>
    <col min="258" max="258" width="14.6640625" style="2" customWidth="1"/>
    <col min="259" max="259" width="16.33203125" style="2" customWidth="1"/>
    <col min="260" max="260" width="15.6640625" style="2" customWidth="1"/>
    <col min="261" max="261" width="12.6640625" style="2" customWidth="1"/>
    <col min="262" max="262" width="11.33203125" style="2" customWidth="1"/>
    <col min="263" max="263" width="1.44140625" style="2" customWidth="1"/>
    <col min="264" max="264" width="12.33203125" style="2" customWidth="1"/>
    <col min="265" max="267" width="9.33203125" style="2"/>
    <col min="268" max="268" width="12.33203125" style="2" customWidth="1"/>
    <col min="269" max="269" width="12" style="2" customWidth="1"/>
    <col min="270" max="270" width="1" style="2" customWidth="1"/>
    <col min="271" max="512" width="9.33203125" style="2"/>
    <col min="513" max="513" width="0.6640625" style="2" customWidth="1"/>
    <col min="514" max="514" width="14.6640625" style="2" customWidth="1"/>
    <col min="515" max="515" width="16.33203125" style="2" customWidth="1"/>
    <col min="516" max="516" width="15.6640625" style="2" customWidth="1"/>
    <col min="517" max="517" width="12.6640625" style="2" customWidth="1"/>
    <col min="518" max="518" width="11.33203125" style="2" customWidth="1"/>
    <col min="519" max="519" width="1.44140625" style="2" customWidth="1"/>
    <col min="520" max="520" width="12.33203125" style="2" customWidth="1"/>
    <col min="521" max="523" width="9.33203125" style="2"/>
    <col min="524" max="524" width="12.33203125" style="2" customWidth="1"/>
    <col min="525" max="525" width="12" style="2" customWidth="1"/>
    <col min="526" max="526" width="1" style="2" customWidth="1"/>
    <col min="527" max="768" width="9.33203125" style="2"/>
    <col min="769" max="769" width="0.6640625" style="2" customWidth="1"/>
    <col min="770" max="770" width="14.6640625" style="2" customWidth="1"/>
    <col min="771" max="771" width="16.33203125" style="2" customWidth="1"/>
    <col min="772" max="772" width="15.6640625" style="2" customWidth="1"/>
    <col min="773" max="773" width="12.6640625" style="2" customWidth="1"/>
    <col min="774" max="774" width="11.33203125" style="2" customWidth="1"/>
    <col min="775" max="775" width="1.44140625" style="2" customWidth="1"/>
    <col min="776" max="776" width="12.33203125" style="2" customWidth="1"/>
    <col min="777" max="779" width="9.33203125" style="2"/>
    <col min="780" max="780" width="12.33203125" style="2" customWidth="1"/>
    <col min="781" max="781" width="12" style="2" customWidth="1"/>
    <col min="782" max="782" width="1" style="2" customWidth="1"/>
    <col min="783" max="1024" width="9.33203125" style="2"/>
    <col min="1025" max="1025" width="0.6640625" style="2" customWidth="1"/>
    <col min="1026" max="1026" width="14.6640625" style="2" customWidth="1"/>
    <col min="1027" max="1027" width="16.33203125" style="2" customWidth="1"/>
    <col min="1028" max="1028" width="15.6640625" style="2" customWidth="1"/>
    <col min="1029" max="1029" width="12.6640625" style="2" customWidth="1"/>
    <col min="1030" max="1030" width="11.33203125" style="2" customWidth="1"/>
    <col min="1031" max="1031" width="1.44140625" style="2" customWidth="1"/>
    <col min="1032" max="1032" width="12.33203125" style="2" customWidth="1"/>
    <col min="1033" max="1035" width="9.33203125" style="2"/>
    <col min="1036" max="1036" width="12.33203125" style="2" customWidth="1"/>
    <col min="1037" max="1037" width="12" style="2" customWidth="1"/>
    <col min="1038" max="1038" width="1" style="2" customWidth="1"/>
    <col min="1039" max="1280" width="9.33203125" style="2"/>
    <col min="1281" max="1281" width="0.6640625" style="2" customWidth="1"/>
    <col min="1282" max="1282" width="14.6640625" style="2" customWidth="1"/>
    <col min="1283" max="1283" width="16.33203125" style="2" customWidth="1"/>
    <col min="1284" max="1284" width="15.6640625" style="2" customWidth="1"/>
    <col min="1285" max="1285" width="12.6640625" style="2" customWidth="1"/>
    <col min="1286" max="1286" width="11.33203125" style="2" customWidth="1"/>
    <col min="1287" max="1287" width="1.44140625" style="2" customWidth="1"/>
    <col min="1288" max="1288" width="12.33203125" style="2" customWidth="1"/>
    <col min="1289" max="1291" width="9.33203125" style="2"/>
    <col min="1292" max="1292" width="12.33203125" style="2" customWidth="1"/>
    <col min="1293" max="1293" width="12" style="2" customWidth="1"/>
    <col min="1294" max="1294" width="1" style="2" customWidth="1"/>
    <col min="1295" max="1536" width="9.33203125" style="2"/>
    <col min="1537" max="1537" width="0.6640625" style="2" customWidth="1"/>
    <col min="1538" max="1538" width="14.6640625" style="2" customWidth="1"/>
    <col min="1539" max="1539" width="16.33203125" style="2" customWidth="1"/>
    <col min="1540" max="1540" width="15.6640625" style="2" customWidth="1"/>
    <col min="1541" max="1541" width="12.6640625" style="2" customWidth="1"/>
    <col min="1542" max="1542" width="11.33203125" style="2" customWidth="1"/>
    <col min="1543" max="1543" width="1.44140625" style="2" customWidth="1"/>
    <col min="1544" max="1544" width="12.33203125" style="2" customWidth="1"/>
    <col min="1545" max="1547" width="9.33203125" style="2"/>
    <col min="1548" max="1548" width="12.33203125" style="2" customWidth="1"/>
    <col min="1549" max="1549" width="12" style="2" customWidth="1"/>
    <col min="1550" max="1550" width="1" style="2" customWidth="1"/>
    <col min="1551" max="1792" width="9.33203125" style="2"/>
    <col min="1793" max="1793" width="0.6640625" style="2" customWidth="1"/>
    <col min="1794" max="1794" width="14.6640625" style="2" customWidth="1"/>
    <col min="1795" max="1795" width="16.33203125" style="2" customWidth="1"/>
    <col min="1796" max="1796" width="15.6640625" style="2" customWidth="1"/>
    <col min="1797" max="1797" width="12.6640625" style="2" customWidth="1"/>
    <col min="1798" max="1798" width="11.33203125" style="2" customWidth="1"/>
    <col min="1799" max="1799" width="1.44140625" style="2" customWidth="1"/>
    <col min="1800" max="1800" width="12.33203125" style="2" customWidth="1"/>
    <col min="1801" max="1803" width="9.33203125" style="2"/>
    <col min="1804" max="1804" width="12.33203125" style="2" customWidth="1"/>
    <col min="1805" max="1805" width="12" style="2" customWidth="1"/>
    <col min="1806" max="1806" width="1" style="2" customWidth="1"/>
    <col min="1807" max="2048" width="9.33203125" style="2"/>
    <col min="2049" max="2049" width="0.6640625" style="2" customWidth="1"/>
    <col min="2050" max="2050" width="14.6640625" style="2" customWidth="1"/>
    <col min="2051" max="2051" width="16.33203125" style="2" customWidth="1"/>
    <col min="2052" max="2052" width="15.6640625" style="2" customWidth="1"/>
    <col min="2053" max="2053" width="12.6640625" style="2" customWidth="1"/>
    <col min="2054" max="2054" width="11.33203125" style="2" customWidth="1"/>
    <col min="2055" max="2055" width="1.44140625" style="2" customWidth="1"/>
    <col min="2056" max="2056" width="12.33203125" style="2" customWidth="1"/>
    <col min="2057" max="2059" width="9.33203125" style="2"/>
    <col min="2060" max="2060" width="12.33203125" style="2" customWidth="1"/>
    <col min="2061" max="2061" width="12" style="2" customWidth="1"/>
    <col min="2062" max="2062" width="1" style="2" customWidth="1"/>
    <col min="2063" max="2304" width="9.33203125" style="2"/>
    <col min="2305" max="2305" width="0.6640625" style="2" customWidth="1"/>
    <col min="2306" max="2306" width="14.6640625" style="2" customWidth="1"/>
    <col min="2307" max="2307" width="16.33203125" style="2" customWidth="1"/>
    <col min="2308" max="2308" width="15.6640625" style="2" customWidth="1"/>
    <col min="2309" max="2309" width="12.6640625" style="2" customWidth="1"/>
    <col min="2310" max="2310" width="11.33203125" style="2" customWidth="1"/>
    <col min="2311" max="2311" width="1.44140625" style="2" customWidth="1"/>
    <col min="2312" max="2312" width="12.33203125" style="2" customWidth="1"/>
    <col min="2313" max="2315" width="9.33203125" style="2"/>
    <col min="2316" max="2316" width="12.33203125" style="2" customWidth="1"/>
    <col min="2317" max="2317" width="12" style="2" customWidth="1"/>
    <col min="2318" max="2318" width="1" style="2" customWidth="1"/>
    <col min="2319" max="2560" width="9.33203125" style="2"/>
    <col min="2561" max="2561" width="0.6640625" style="2" customWidth="1"/>
    <col min="2562" max="2562" width="14.6640625" style="2" customWidth="1"/>
    <col min="2563" max="2563" width="16.33203125" style="2" customWidth="1"/>
    <col min="2564" max="2564" width="15.6640625" style="2" customWidth="1"/>
    <col min="2565" max="2565" width="12.6640625" style="2" customWidth="1"/>
    <col min="2566" max="2566" width="11.33203125" style="2" customWidth="1"/>
    <col min="2567" max="2567" width="1.44140625" style="2" customWidth="1"/>
    <col min="2568" max="2568" width="12.33203125" style="2" customWidth="1"/>
    <col min="2569" max="2571" width="9.33203125" style="2"/>
    <col min="2572" max="2572" width="12.33203125" style="2" customWidth="1"/>
    <col min="2573" max="2573" width="12" style="2" customWidth="1"/>
    <col min="2574" max="2574" width="1" style="2" customWidth="1"/>
    <col min="2575" max="2816" width="9.33203125" style="2"/>
    <col min="2817" max="2817" width="0.6640625" style="2" customWidth="1"/>
    <col min="2818" max="2818" width="14.6640625" style="2" customWidth="1"/>
    <col min="2819" max="2819" width="16.33203125" style="2" customWidth="1"/>
    <col min="2820" max="2820" width="15.6640625" style="2" customWidth="1"/>
    <col min="2821" max="2821" width="12.6640625" style="2" customWidth="1"/>
    <col min="2822" max="2822" width="11.33203125" style="2" customWidth="1"/>
    <col min="2823" max="2823" width="1.44140625" style="2" customWidth="1"/>
    <col min="2824" max="2824" width="12.33203125" style="2" customWidth="1"/>
    <col min="2825" max="2827" width="9.33203125" style="2"/>
    <col min="2828" max="2828" width="12.33203125" style="2" customWidth="1"/>
    <col min="2829" max="2829" width="12" style="2" customWidth="1"/>
    <col min="2830" max="2830" width="1" style="2" customWidth="1"/>
    <col min="2831" max="3072" width="9.33203125" style="2"/>
    <col min="3073" max="3073" width="0.6640625" style="2" customWidth="1"/>
    <col min="3074" max="3074" width="14.6640625" style="2" customWidth="1"/>
    <col min="3075" max="3075" width="16.33203125" style="2" customWidth="1"/>
    <col min="3076" max="3076" width="15.6640625" style="2" customWidth="1"/>
    <col min="3077" max="3077" width="12.6640625" style="2" customWidth="1"/>
    <col min="3078" max="3078" width="11.33203125" style="2" customWidth="1"/>
    <col min="3079" max="3079" width="1.44140625" style="2" customWidth="1"/>
    <col min="3080" max="3080" width="12.33203125" style="2" customWidth="1"/>
    <col min="3081" max="3083" width="9.33203125" style="2"/>
    <col min="3084" max="3084" width="12.33203125" style="2" customWidth="1"/>
    <col min="3085" max="3085" width="12" style="2" customWidth="1"/>
    <col min="3086" max="3086" width="1" style="2" customWidth="1"/>
    <col min="3087" max="3328" width="9.33203125" style="2"/>
    <col min="3329" max="3329" width="0.6640625" style="2" customWidth="1"/>
    <col min="3330" max="3330" width="14.6640625" style="2" customWidth="1"/>
    <col min="3331" max="3331" width="16.33203125" style="2" customWidth="1"/>
    <col min="3332" max="3332" width="15.6640625" style="2" customWidth="1"/>
    <col min="3333" max="3333" width="12.6640625" style="2" customWidth="1"/>
    <col min="3334" max="3334" width="11.33203125" style="2" customWidth="1"/>
    <col min="3335" max="3335" width="1.44140625" style="2" customWidth="1"/>
    <col min="3336" max="3336" width="12.33203125" style="2" customWidth="1"/>
    <col min="3337" max="3339" width="9.33203125" style="2"/>
    <col min="3340" max="3340" width="12.33203125" style="2" customWidth="1"/>
    <col min="3341" max="3341" width="12" style="2" customWidth="1"/>
    <col min="3342" max="3342" width="1" style="2" customWidth="1"/>
    <col min="3343" max="3584" width="9.33203125" style="2"/>
    <col min="3585" max="3585" width="0.6640625" style="2" customWidth="1"/>
    <col min="3586" max="3586" width="14.6640625" style="2" customWidth="1"/>
    <col min="3587" max="3587" width="16.33203125" style="2" customWidth="1"/>
    <col min="3588" max="3588" width="15.6640625" style="2" customWidth="1"/>
    <col min="3589" max="3589" width="12.6640625" style="2" customWidth="1"/>
    <col min="3590" max="3590" width="11.33203125" style="2" customWidth="1"/>
    <col min="3591" max="3591" width="1.44140625" style="2" customWidth="1"/>
    <col min="3592" max="3592" width="12.33203125" style="2" customWidth="1"/>
    <col min="3593" max="3595" width="9.33203125" style="2"/>
    <col min="3596" max="3596" width="12.33203125" style="2" customWidth="1"/>
    <col min="3597" max="3597" width="12" style="2" customWidth="1"/>
    <col min="3598" max="3598" width="1" style="2" customWidth="1"/>
    <col min="3599" max="3840" width="9.33203125" style="2"/>
    <col min="3841" max="3841" width="0.6640625" style="2" customWidth="1"/>
    <col min="3842" max="3842" width="14.6640625" style="2" customWidth="1"/>
    <col min="3843" max="3843" width="16.33203125" style="2" customWidth="1"/>
    <col min="3844" max="3844" width="15.6640625" style="2" customWidth="1"/>
    <col min="3845" max="3845" width="12.6640625" style="2" customWidth="1"/>
    <col min="3846" max="3846" width="11.33203125" style="2" customWidth="1"/>
    <col min="3847" max="3847" width="1.44140625" style="2" customWidth="1"/>
    <col min="3848" max="3848" width="12.33203125" style="2" customWidth="1"/>
    <col min="3849" max="3851" width="9.33203125" style="2"/>
    <col min="3852" max="3852" width="12.33203125" style="2" customWidth="1"/>
    <col min="3853" max="3853" width="12" style="2" customWidth="1"/>
    <col min="3854" max="3854" width="1" style="2" customWidth="1"/>
    <col min="3855" max="4096" width="9.33203125" style="2"/>
    <col min="4097" max="4097" width="0.6640625" style="2" customWidth="1"/>
    <col min="4098" max="4098" width="14.6640625" style="2" customWidth="1"/>
    <col min="4099" max="4099" width="16.33203125" style="2" customWidth="1"/>
    <col min="4100" max="4100" width="15.6640625" style="2" customWidth="1"/>
    <col min="4101" max="4101" width="12.6640625" style="2" customWidth="1"/>
    <col min="4102" max="4102" width="11.33203125" style="2" customWidth="1"/>
    <col min="4103" max="4103" width="1.44140625" style="2" customWidth="1"/>
    <col min="4104" max="4104" width="12.33203125" style="2" customWidth="1"/>
    <col min="4105" max="4107" width="9.33203125" style="2"/>
    <col min="4108" max="4108" width="12.33203125" style="2" customWidth="1"/>
    <col min="4109" max="4109" width="12" style="2" customWidth="1"/>
    <col min="4110" max="4110" width="1" style="2" customWidth="1"/>
    <col min="4111" max="4352" width="9.33203125" style="2"/>
    <col min="4353" max="4353" width="0.6640625" style="2" customWidth="1"/>
    <col min="4354" max="4354" width="14.6640625" style="2" customWidth="1"/>
    <col min="4355" max="4355" width="16.33203125" style="2" customWidth="1"/>
    <col min="4356" max="4356" width="15.6640625" style="2" customWidth="1"/>
    <col min="4357" max="4357" width="12.6640625" style="2" customWidth="1"/>
    <col min="4358" max="4358" width="11.33203125" style="2" customWidth="1"/>
    <col min="4359" max="4359" width="1.44140625" style="2" customWidth="1"/>
    <col min="4360" max="4360" width="12.33203125" style="2" customWidth="1"/>
    <col min="4361" max="4363" width="9.33203125" style="2"/>
    <col min="4364" max="4364" width="12.33203125" style="2" customWidth="1"/>
    <col min="4365" max="4365" width="12" style="2" customWidth="1"/>
    <col min="4366" max="4366" width="1" style="2" customWidth="1"/>
    <col min="4367" max="4608" width="9.33203125" style="2"/>
    <col min="4609" max="4609" width="0.6640625" style="2" customWidth="1"/>
    <col min="4610" max="4610" width="14.6640625" style="2" customWidth="1"/>
    <col min="4611" max="4611" width="16.33203125" style="2" customWidth="1"/>
    <col min="4612" max="4612" width="15.6640625" style="2" customWidth="1"/>
    <col min="4613" max="4613" width="12.6640625" style="2" customWidth="1"/>
    <col min="4614" max="4614" width="11.33203125" style="2" customWidth="1"/>
    <col min="4615" max="4615" width="1.44140625" style="2" customWidth="1"/>
    <col min="4616" max="4616" width="12.33203125" style="2" customWidth="1"/>
    <col min="4617" max="4619" width="9.33203125" style="2"/>
    <col min="4620" max="4620" width="12.33203125" style="2" customWidth="1"/>
    <col min="4621" max="4621" width="12" style="2" customWidth="1"/>
    <col min="4622" max="4622" width="1" style="2" customWidth="1"/>
    <col min="4623" max="4864" width="9.33203125" style="2"/>
    <col min="4865" max="4865" width="0.6640625" style="2" customWidth="1"/>
    <col min="4866" max="4866" width="14.6640625" style="2" customWidth="1"/>
    <col min="4867" max="4867" width="16.33203125" style="2" customWidth="1"/>
    <col min="4868" max="4868" width="15.6640625" style="2" customWidth="1"/>
    <col min="4869" max="4869" width="12.6640625" style="2" customWidth="1"/>
    <col min="4870" max="4870" width="11.33203125" style="2" customWidth="1"/>
    <col min="4871" max="4871" width="1.44140625" style="2" customWidth="1"/>
    <col min="4872" max="4872" width="12.33203125" style="2" customWidth="1"/>
    <col min="4873" max="4875" width="9.33203125" style="2"/>
    <col min="4876" max="4876" width="12.33203125" style="2" customWidth="1"/>
    <col min="4877" max="4877" width="12" style="2" customWidth="1"/>
    <col min="4878" max="4878" width="1" style="2" customWidth="1"/>
    <col min="4879" max="5120" width="9.33203125" style="2"/>
    <col min="5121" max="5121" width="0.6640625" style="2" customWidth="1"/>
    <col min="5122" max="5122" width="14.6640625" style="2" customWidth="1"/>
    <col min="5123" max="5123" width="16.33203125" style="2" customWidth="1"/>
    <col min="5124" max="5124" width="15.6640625" style="2" customWidth="1"/>
    <col min="5125" max="5125" width="12.6640625" style="2" customWidth="1"/>
    <col min="5126" max="5126" width="11.33203125" style="2" customWidth="1"/>
    <col min="5127" max="5127" width="1.44140625" style="2" customWidth="1"/>
    <col min="5128" max="5128" width="12.33203125" style="2" customWidth="1"/>
    <col min="5129" max="5131" width="9.33203125" style="2"/>
    <col min="5132" max="5132" width="12.33203125" style="2" customWidth="1"/>
    <col min="5133" max="5133" width="12" style="2" customWidth="1"/>
    <col min="5134" max="5134" width="1" style="2" customWidth="1"/>
    <col min="5135" max="5376" width="9.33203125" style="2"/>
    <col min="5377" max="5377" width="0.6640625" style="2" customWidth="1"/>
    <col min="5378" max="5378" width="14.6640625" style="2" customWidth="1"/>
    <col min="5379" max="5379" width="16.33203125" style="2" customWidth="1"/>
    <col min="5380" max="5380" width="15.6640625" style="2" customWidth="1"/>
    <col min="5381" max="5381" width="12.6640625" style="2" customWidth="1"/>
    <col min="5382" max="5382" width="11.33203125" style="2" customWidth="1"/>
    <col min="5383" max="5383" width="1.44140625" style="2" customWidth="1"/>
    <col min="5384" max="5384" width="12.33203125" style="2" customWidth="1"/>
    <col min="5385" max="5387" width="9.33203125" style="2"/>
    <col min="5388" max="5388" width="12.33203125" style="2" customWidth="1"/>
    <col min="5389" max="5389" width="12" style="2" customWidth="1"/>
    <col min="5390" max="5390" width="1" style="2" customWidth="1"/>
    <col min="5391" max="5632" width="9.33203125" style="2"/>
    <col min="5633" max="5633" width="0.6640625" style="2" customWidth="1"/>
    <col min="5634" max="5634" width="14.6640625" style="2" customWidth="1"/>
    <col min="5635" max="5635" width="16.33203125" style="2" customWidth="1"/>
    <col min="5636" max="5636" width="15.6640625" style="2" customWidth="1"/>
    <col min="5637" max="5637" width="12.6640625" style="2" customWidth="1"/>
    <col min="5638" max="5638" width="11.33203125" style="2" customWidth="1"/>
    <col min="5639" max="5639" width="1.44140625" style="2" customWidth="1"/>
    <col min="5640" max="5640" width="12.33203125" style="2" customWidth="1"/>
    <col min="5641" max="5643" width="9.33203125" style="2"/>
    <col min="5644" max="5644" width="12.33203125" style="2" customWidth="1"/>
    <col min="5645" max="5645" width="12" style="2" customWidth="1"/>
    <col min="5646" max="5646" width="1" style="2" customWidth="1"/>
    <col min="5647" max="5888" width="9.33203125" style="2"/>
    <col min="5889" max="5889" width="0.6640625" style="2" customWidth="1"/>
    <col min="5890" max="5890" width="14.6640625" style="2" customWidth="1"/>
    <col min="5891" max="5891" width="16.33203125" style="2" customWidth="1"/>
    <col min="5892" max="5892" width="15.6640625" style="2" customWidth="1"/>
    <col min="5893" max="5893" width="12.6640625" style="2" customWidth="1"/>
    <col min="5894" max="5894" width="11.33203125" style="2" customWidth="1"/>
    <col min="5895" max="5895" width="1.44140625" style="2" customWidth="1"/>
    <col min="5896" max="5896" width="12.33203125" style="2" customWidth="1"/>
    <col min="5897" max="5899" width="9.33203125" style="2"/>
    <col min="5900" max="5900" width="12.33203125" style="2" customWidth="1"/>
    <col min="5901" max="5901" width="12" style="2" customWidth="1"/>
    <col min="5902" max="5902" width="1" style="2" customWidth="1"/>
    <col min="5903" max="6144" width="9.33203125" style="2"/>
    <col min="6145" max="6145" width="0.6640625" style="2" customWidth="1"/>
    <col min="6146" max="6146" width="14.6640625" style="2" customWidth="1"/>
    <col min="6147" max="6147" width="16.33203125" style="2" customWidth="1"/>
    <col min="6148" max="6148" width="15.6640625" style="2" customWidth="1"/>
    <col min="6149" max="6149" width="12.6640625" style="2" customWidth="1"/>
    <col min="6150" max="6150" width="11.33203125" style="2" customWidth="1"/>
    <col min="6151" max="6151" width="1.44140625" style="2" customWidth="1"/>
    <col min="6152" max="6152" width="12.33203125" style="2" customWidth="1"/>
    <col min="6153" max="6155" width="9.33203125" style="2"/>
    <col min="6156" max="6156" width="12.33203125" style="2" customWidth="1"/>
    <col min="6157" max="6157" width="12" style="2" customWidth="1"/>
    <col min="6158" max="6158" width="1" style="2" customWidth="1"/>
    <col min="6159" max="6400" width="9.33203125" style="2"/>
    <col min="6401" max="6401" width="0.6640625" style="2" customWidth="1"/>
    <col min="6402" max="6402" width="14.6640625" style="2" customWidth="1"/>
    <col min="6403" max="6403" width="16.33203125" style="2" customWidth="1"/>
    <col min="6404" max="6404" width="15.6640625" style="2" customWidth="1"/>
    <col min="6405" max="6405" width="12.6640625" style="2" customWidth="1"/>
    <col min="6406" max="6406" width="11.33203125" style="2" customWidth="1"/>
    <col min="6407" max="6407" width="1.44140625" style="2" customWidth="1"/>
    <col min="6408" max="6408" width="12.33203125" style="2" customWidth="1"/>
    <col min="6409" max="6411" width="9.33203125" style="2"/>
    <col min="6412" max="6412" width="12.33203125" style="2" customWidth="1"/>
    <col min="6413" max="6413" width="12" style="2" customWidth="1"/>
    <col min="6414" max="6414" width="1" style="2" customWidth="1"/>
    <col min="6415" max="6656" width="9.33203125" style="2"/>
    <col min="6657" max="6657" width="0.6640625" style="2" customWidth="1"/>
    <col min="6658" max="6658" width="14.6640625" style="2" customWidth="1"/>
    <col min="6659" max="6659" width="16.33203125" style="2" customWidth="1"/>
    <col min="6660" max="6660" width="15.6640625" style="2" customWidth="1"/>
    <col min="6661" max="6661" width="12.6640625" style="2" customWidth="1"/>
    <col min="6662" max="6662" width="11.33203125" style="2" customWidth="1"/>
    <col min="6663" max="6663" width="1.44140625" style="2" customWidth="1"/>
    <col min="6664" max="6664" width="12.33203125" style="2" customWidth="1"/>
    <col min="6665" max="6667" width="9.33203125" style="2"/>
    <col min="6668" max="6668" width="12.33203125" style="2" customWidth="1"/>
    <col min="6669" max="6669" width="12" style="2" customWidth="1"/>
    <col min="6670" max="6670" width="1" style="2" customWidth="1"/>
    <col min="6671" max="6912" width="9.33203125" style="2"/>
    <col min="6913" max="6913" width="0.6640625" style="2" customWidth="1"/>
    <col min="6914" max="6914" width="14.6640625" style="2" customWidth="1"/>
    <col min="6915" max="6915" width="16.33203125" style="2" customWidth="1"/>
    <col min="6916" max="6916" width="15.6640625" style="2" customWidth="1"/>
    <col min="6917" max="6917" width="12.6640625" style="2" customWidth="1"/>
    <col min="6918" max="6918" width="11.33203125" style="2" customWidth="1"/>
    <col min="6919" max="6919" width="1.44140625" style="2" customWidth="1"/>
    <col min="6920" max="6920" width="12.33203125" style="2" customWidth="1"/>
    <col min="6921" max="6923" width="9.33203125" style="2"/>
    <col min="6924" max="6924" width="12.33203125" style="2" customWidth="1"/>
    <col min="6925" max="6925" width="12" style="2" customWidth="1"/>
    <col min="6926" max="6926" width="1" style="2" customWidth="1"/>
    <col min="6927" max="7168" width="9.33203125" style="2"/>
    <col min="7169" max="7169" width="0.6640625" style="2" customWidth="1"/>
    <col min="7170" max="7170" width="14.6640625" style="2" customWidth="1"/>
    <col min="7171" max="7171" width="16.33203125" style="2" customWidth="1"/>
    <col min="7172" max="7172" width="15.6640625" style="2" customWidth="1"/>
    <col min="7173" max="7173" width="12.6640625" style="2" customWidth="1"/>
    <col min="7174" max="7174" width="11.33203125" style="2" customWidth="1"/>
    <col min="7175" max="7175" width="1.44140625" style="2" customWidth="1"/>
    <col min="7176" max="7176" width="12.33203125" style="2" customWidth="1"/>
    <col min="7177" max="7179" width="9.33203125" style="2"/>
    <col min="7180" max="7180" width="12.33203125" style="2" customWidth="1"/>
    <col min="7181" max="7181" width="12" style="2" customWidth="1"/>
    <col min="7182" max="7182" width="1" style="2" customWidth="1"/>
    <col min="7183" max="7424" width="9.33203125" style="2"/>
    <col min="7425" max="7425" width="0.6640625" style="2" customWidth="1"/>
    <col min="7426" max="7426" width="14.6640625" style="2" customWidth="1"/>
    <col min="7427" max="7427" width="16.33203125" style="2" customWidth="1"/>
    <col min="7428" max="7428" width="15.6640625" style="2" customWidth="1"/>
    <col min="7429" max="7429" width="12.6640625" style="2" customWidth="1"/>
    <col min="7430" max="7430" width="11.33203125" style="2" customWidth="1"/>
    <col min="7431" max="7431" width="1.44140625" style="2" customWidth="1"/>
    <col min="7432" max="7432" width="12.33203125" style="2" customWidth="1"/>
    <col min="7433" max="7435" width="9.33203125" style="2"/>
    <col min="7436" max="7436" width="12.33203125" style="2" customWidth="1"/>
    <col min="7437" max="7437" width="12" style="2" customWidth="1"/>
    <col min="7438" max="7438" width="1" style="2" customWidth="1"/>
    <col min="7439" max="7680" width="9.33203125" style="2"/>
    <col min="7681" max="7681" width="0.6640625" style="2" customWidth="1"/>
    <col min="7682" max="7682" width="14.6640625" style="2" customWidth="1"/>
    <col min="7683" max="7683" width="16.33203125" style="2" customWidth="1"/>
    <col min="7684" max="7684" width="15.6640625" style="2" customWidth="1"/>
    <col min="7685" max="7685" width="12.6640625" style="2" customWidth="1"/>
    <col min="7686" max="7686" width="11.33203125" style="2" customWidth="1"/>
    <col min="7687" max="7687" width="1.44140625" style="2" customWidth="1"/>
    <col min="7688" max="7688" width="12.33203125" style="2" customWidth="1"/>
    <col min="7689" max="7691" width="9.33203125" style="2"/>
    <col min="7692" max="7692" width="12.33203125" style="2" customWidth="1"/>
    <col min="7693" max="7693" width="12" style="2" customWidth="1"/>
    <col min="7694" max="7694" width="1" style="2" customWidth="1"/>
    <col min="7695" max="7936" width="9.33203125" style="2"/>
    <col min="7937" max="7937" width="0.6640625" style="2" customWidth="1"/>
    <col min="7938" max="7938" width="14.6640625" style="2" customWidth="1"/>
    <col min="7939" max="7939" width="16.33203125" style="2" customWidth="1"/>
    <col min="7940" max="7940" width="15.6640625" style="2" customWidth="1"/>
    <col min="7941" max="7941" width="12.6640625" style="2" customWidth="1"/>
    <col min="7942" max="7942" width="11.33203125" style="2" customWidth="1"/>
    <col min="7943" max="7943" width="1.44140625" style="2" customWidth="1"/>
    <col min="7944" max="7944" width="12.33203125" style="2" customWidth="1"/>
    <col min="7945" max="7947" width="9.33203125" style="2"/>
    <col min="7948" max="7948" width="12.33203125" style="2" customWidth="1"/>
    <col min="7949" max="7949" width="12" style="2" customWidth="1"/>
    <col min="7950" max="7950" width="1" style="2" customWidth="1"/>
    <col min="7951" max="8192" width="9.33203125" style="2"/>
    <col min="8193" max="8193" width="0.6640625" style="2" customWidth="1"/>
    <col min="8194" max="8194" width="14.6640625" style="2" customWidth="1"/>
    <col min="8195" max="8195" width="16.33203125" style="2" customWidth="1"/>
    <col min="8196" max="8196" width="15.6640625" style="2" customWidth="1"/>
    <col min="8197" max="8197" width="12.6640625" style="2" customWidth="1"/>
    <col min="8198" max="8198" width="11.33203125" style="2" customWidth="1"/>
    <col min="8199" max="8199" width="1.44140625" style="2" customWidth="1"/>
    <col min="8200" max="8200" width="12.33203125" style="2" customWidth="1"/>
    <col min="8201" max="8203" width="9.33203125" style="2"/>
    <col min="8204" max="8204" width="12.33203125" style="2" customWidth="1"/>
    <col min="8205" max="8205" width="12" style="2" customWidth="1"/>
    <col min="8206" max="8206" width="1" style="2" customWidth="1"/>
    <col min="8207" max="8448" width="9.33203125" style="2"/>
    <col min="8449" max="8449" width="0.6640625" style="2" customWidth="1"/>
    <col min="8450" max="8450" width="14.6640625" style="2" customWidth="1"/>
    <col min="8451" max="8451" width="16.33203125" style="2" customWidth="1"/>
    <col min="8452" max="8452" width="15.6640625" style="2" customWidth="1"/>
    <col min="8453" max="8453" width="12.6640625" style="2" customWidth="1"/>
    <col min="8454" max="8454" width="11.33203125" style="2" customWidth="1"/>
    <col min="8455" max="8455" width="1.44140625" style="2" customWidth="1"/>
    <col min="8456" max="8456" width="12.33203125" style="2" customWidth="1"/>
    <col min="8457" max="8459" width="9.33203125" style="2"/>
    <col min="8460" max="8460" width="12.33203125" style="2" customWidth="1"/>
    <col min="8461" max="8461" width="12" style="2" customWidth="1"/>
    <col min="8462" max="8462" width="1" style="2" customWidth="1"/>
    <col min="8463" max="8704" width="9.33203125" style="2"/>
    <col min="8705" max="8705" width="0.6640625" style="2" customWidth="1"/>
    <col min="8706" max="8706" width="14.6640625" style="2" customWidth="1"/>
    <col min="8707" max="8707" width="16.33203125" style="2" customWidth="1"/>
    <col min="8708" max="8708" width="15.6640625" style="2" customWidth="1"/>
    <col min="8709" max="8709" width="12.6640625" style="2" customWidth="1"/>
    <col min="8710" max="8710" width="11.33203125" style="2" customWidth="1"/>
    <col min="8711" max="8711" width="1.44140625" style="2" customWidth="1"/>
    <col min="8712" max="8712" width="12.33203125" style="2" customWidth="1"/>
    <col min="8713" max="8715" width="9.33203125" style="2"/>
    <col min="8716" max="8716" width="12.33203125" style="2" customWidth="1"/>
    <col min="8717" max="8717" width="12" style="2" customWidth="1"/>
    <col min="8718" max="8718" width="1" style="2" customWidth="1"/>
    <col min="8719" max="8960" width="9.33203125" style="2"/>
    <col min="8961" max="8961" width="0.6640625" style="2" customWidth="1"/>
    <col min="8962" max="8962" width="14.6640625" style="2" customWidth="1"/>
    <col min="8963" max="8963" width="16.33203125" style="2" customWidth="1"/>
    <col min="8964" max="8964" width="15.6640625" style="2" customWidth="1"/>
    <col min="8965" max="8965" width="12.6640625" style="2" customWidth="1"/>
    <col min="8966" max="8966" width="11.33203125" style="2" customWidth="1"/>
    <col min="8967" max="8967" width="1.44140625" style="2" customWidth="1"/>
    <col min="8968" max="8968" width="12.33203125" style="2" customWidth="1"/>
    <col min="8969" max="8971" width="9.33203125" style="2"/>
    <col min="8972" max="8972" width="12.33203125" style="2" customWidth="1"/>
    <col min="8973" max="8973" width="12" style="2" customWidth="1"/>
    <col min="8974" max="8974" width="1" style="2" customWidth="1"/>
    <col min="8975" max="9216" width="9.33203125" style="2"/>
    <col min="9217" max="9217" width="0.6640625" style="2" customWidth="1"/>
    <col min="9218" max="9218" width="14.6640625" style="2" customWidth="1"/>
    <col min="9219" max="9219" width="16.33203125" style="2" customWidth="1"/>
    <col min="9220" max="9220" width="15.6640625" style="2" customWidth="1"/>
    <col min="9221" max="9221" width="12.6640625" style="2" customWidth="1"/>
    <col min="9222" max="9222" width="11.33203125" style="2" customWidth="1"/>
    <col min="9223" max="9223" width="1.44140625" style="2" customWidth="1"/>
    <col min="9224" max="9224" width="12.33203125" style="2" customWidth="1"/>
    <col min="9225" max="9227" width="9.33203125" style="2"/>
    <col min="9228" max="9228" width="12.33203125" style="2" customWidth="1"/>
    <col min="9229" max="9229" width="12" style="2" customWidth="1"/>
    <col min="9230" max="9230" width="1" style="2" customWidth="1"/>
    <col min="9231" max="9472" width="9.33203125" style="2"/>
    <col min="9473" max="9473" width="0.6640625" style="2" customWidth="1"/>
    <col min="9474" max="9474" width="14.6640625" style="2" customWidth="1"/>
    <col min="9475" max="9475" width="16.33203125" style="2" customWidth="1"/>
    <col min="9476" max="9476" width="15.6640625" style="2" customWidth="1"/>
    <col min="9477" max="9477" width="12.6640625" style="2" customWidth="1"/>
    <col min="9478" max="9478" width="11.33203125" style="2" customWidth="1"/>
    <col min="9479" max="9479" width="1.44140625" style="2" customWidth="1"/>
    <col min="9480" max="9480" width="12.33203125" style="2" customWidth="1"/>
    <col min="9481" max="9483" width="9.33203125" style="2"/>
    <col min="9484" max="9484" width="12.33203125" style="2" customWidth="1"/>
    <col min="9485" max="9485" width="12" style="2" customWidth="1"/>
    <col min="9486" max="9486" width="1" style="2" customWidth="1"/>
    <col min="9487" max="9728" width="9.33203125" style="2"/>
    <col min="9729" max="9729" width="0.6640625" style="2" customWidth="1"/>
    <col min="9730" max="9730" width="14.6640625" style="2" customWidth="1"/>
    <col min="9731" max="9731" width="16.33203125" style="2" customWidth="1"/>
    <col min="9732" max="9732" width="15.6640625" style="2" customWidth="1"/>
    <col min="9733" max="9733" width="12.6640625" style="2" customWidth="1"/>
    <col min="9734" max="9734" width="11.33203125" style="2" customWidth="1"/>
    <col min="9735" max="9735" width="1.44140625" style="2" customWidth="1"/>
    <col min="9736" max="9736" width="12.33203125" style="2" customWidth="1"/>
    <col min="9737" max="9739" width="9.33203125" style="2"/>
    <col min="9740" max="9740" width="12.33203125" style="2" customWidth="1"/>
    <col min="9741" max="9741" width="12" style="2" customWidth="1"/>
    <col min="9742" max="9742" width="1" style="2" customWidth="1"/>
    <col min="9743" max="9984" width="9.33203125" style="2"/>
    <col min="9985" max="9985" width="0.6640625" style="2" customWidth="1"/>
    <col min="9986" max="9986" width="14.6640625" style="2" customWidth="1"/>
    <col min="9987" max="9987" width="16.33203125" style="2" customWidth="1"/>
    <col min="9988" max="9988" width="15.6640625" style="2" customWidth="1"/>
    <col min="9989" max="9989" width="12.6640625" style="2" customWidth="1"/>
    <col min="9990" max="9990" width="11.33203125" style="2" customWidth="1"/>
    <col min="9991" max="9991" width="1.44140625" style="2" customWidth="1"/>
    <col min="9992" max="9992" width="12.33203125" style="2" customWidth="1"/>
    <col min="9993" max="9995" width="9.33203125" style="2"/>
    <col min="9996" max="9996" width="12.33203125" style="2" customWidth="1"/>
    <col min="9997" max="9997" width="12" style="2" customWidth="1"/>
    <col min="9998" max="9998" width="1" style="2" customWidth="1"/>
    <col min="9999" max="10240" width="9.33203125" style="2"/>
    <col min="10241" max="10241" width="0.6640625" style="2" customWidth="1"/>
    <col min="10242" max="10242" width="14.6640625" style="2" customWidth="1"/>
    <col min="10243" max="10243" width="16.33203125" style="2" customWidth="1"/>
    <col min="10244" max="10244" width="15.6640625" style="2" customWidth="1"/>
    <col min="10245" max="10245" width="12.6640625" style="2" customWidth="1"/>
    <col min="10246" max="10246" width="11.33203125" style="2" customWidth="1"/>
    <col min="10247" max="10247" width="1.44140625" style="2" customWidth="1"/>
    <col min="10248" max="10248" width="12.33203125" style="2" customWidth="1"/>
    <col min="10249" max="10251" width="9.33203125" style="2"/>
    <col min="10252" max="10252" width="12.33203125" style="2" customWidth="1"/>
    <col min="10253" max="10253" width="12" style="2" customWidth="1"/>
    <col min="10254" max="10254" width="1" style="2" customWidth="1"/>
    <col min="10255" max="10496" width="9.33203125" style="2"/>
    <col min="10497" max="10497" width="0.6640625" style="2" customWidth="1"/>
    <col min="10498" max="10498" width="14.6640625" style="2" customWidth="1"/>
    <col min="10499" max="10499" width="16.33203125" style="2" customWidth="1"/>
    <col min="10500" max="10500" width="15.6640625" style="2" customWidth="1"/>
    <col min="10501" max="10501" width="12.6640625" style="2" customWidth="1"/>
    <col min="10502" max="10502" width="11.33203125" style="2" customWidth="1"/>
    <col min="10503" max="10503" width="1.44140625" style="2" customWidth="1"/>
    <col min="10504" max="10504" width="12.33203125" style="2" customWidth="1"/>
    <col min="10505" max="10507" width="9.33203125" style="2"/>
    <col min="10508" max="10508" width="12.33203125" style="2" customWidth="1"/>
    <col min="10509" max="10509" width="12" style="2" customWidth="1"/>
    <col min="10510" max="10510" width="1" style="2" customWidth="1"/>
    <col min="10511" max="10752" width="9.33203125" style="2"/>
    <col min="10753" max="10753" width="0.6640625" style="2" customWidth="1"/>
    <col min="10754" max="10754" width="14.6640625" style="2" customWidth="1"/>
    <col min="10755" max="10755" width="16.33203125" style="2" customWidth="1"/>
    <col min="10756" max="10756" width="15.6640625" style="2" customWidth="1"/>
    <col min="10757" max="10757" width="12.6640625" style="2" customWidth="1"/>
    <col min="10758" max="10758" width="11.33203125" style="2" customWidth="1"/>
    <col min="10759" max="10759" width="1.44140625" style="2" customWidth="1"/>
    <col min="10760" max="10760" width="12.33203125" style="2" customWidth="1"/>
    <col min="10761" max="10763" width="9.33203125" style="2"/>
    <col min="10764" max="10764" width="12.33203125" style="2" customWidth="1"/>
    <col min="10765" max="10765" width="12" style="2" customWidth="1"/>
    <col min="10766" max="10766" width="1" style="2" customWidth="1"/>
    <col min="10767" max="11008" width="9.33203125" style="2"/>
    <col min="11009" max="11009" width="0.6640625" style="2" customWidth="1"/>
    <col min="11010" max="11010" width="14.6640625" style="2" customWidth="1"/>
    <col min="11011" max="11011" width="16.33203125" style="2" customWidth="1"/>
    <col min="11012" max="11012" width="15.6640625" style="2" customWidth="1"/>
    <col min="11013" max="11013" width="12.6640625" style="2" customWidth="1"/>
    <col min="11014" max="11014" width="11.33203125" style="2" customWidth="1"/>
    <col min="11015" max="11015" width="1.44140625" style="2" customWidth="1"/>
    <col min="11016" max="11016" width="12.33203125" style="2" customWidth="1"/>
    <col min="11017" max="11019" width="9.33203125" style="2"/>
    <col min="11020" max="11020" width="12.33203125" style="2" customWidth="1"/>
    <col min="11021" max="11021" width="12" style="2" customWidth="1"/>
    <col min="11022" max="11022" width="1" style="2" customWidth="1"/>
    <col min="11023" max="11264" width="9.33203125" style="2"/>
    <col min="11265" max="11265" width="0.6640625" style="2" customWidth="1"/>
    <col min="11266" max="11266" width="14.6640625" style="2" customWidth="1"/>
    <col min="11267" max="11267" width="16.33203125" style="2" customWidth="1"/>
    <col min="11268" max="11268" width="15.6640625" style="2" customWidth="1"/>
    <col min="11269" max="11269" width="12.6640625" style="2" customWidth="1"/>
    <col min="11270" max="11270" width="11.33203125" style="2" customWidth="1"/>
    <col min="11271" max="11271" width="1.44140625" style="2" customWidth="1"/>
    <col min="11272" max="11272" width="12.33203125" style="2" customWidth="1"/>
    <col min="11273" max="11275" width="9.33203125" style="2"/>
    <col min="11276" max="11276" width="12.33203125" style="2" customWidth="1"/>
    <col min="11277" max="11277" width="12" style="2" customWidth="1"/>
    <col min="11278" max="11278" width="1" style="2" customWidth="1"/>
    <col min="11279" max="11520" width="9.33203125" style="2"/>
    <col min="11521" max="11521" width="0.6640625" style="2" customWidth="1"/>
    <col min="11522" max="11522" width="14.6640625" style="2" customWidth="1"/>
    <col min="11523" max="11523" width="16.33203125" style="2" customWidth="1"/>
    <col min="11524" max="11524" width="15.6640625" style="2" customWidth="1"/>
    <col min="11525" max="11525" width="12.6640625" style="2" customWidth="1"/>
    <col min="11526" max="11526" width="11.33203125" style="2" customWidth="1"/>
    <col min="11527" max="11527" width="1.44140625" style="2" customWidth="1"/>
    <col min="11528" max="11528" width="12.33203125" style="2" customWidth="1"/>
    <col min="11529" max="11531" width="9.33203125" style="2"/>
    <col min="11532" max="11532" width="12.33203125" style="2" customWidth="1"/>
    <col min="11533" max="11533" width="12" style="2" customWidth="1"/>
    <col min="11534" max="11534" width="1" style="2" customWidth="1"/>
    <col min="11535" max="11776" width="9.33203125" style="2"/>
    <col min="11777" max="11777" width="0.6640625" style="2" customWidth="1"/>
    <col min="11778" max="11778" width="14.6640625" style="2" customWidth="1"/>
    <col min="11779" max="11779" width="16.33203125" style="2" customWidth="1"/>
    <col min="11780" max="11780" width="15.6640625" style="2" customWidth="1"/>
    <col min="11781" max="11781" width="12.6640625" style="2" customWidth="1"/>
    <col min="11782" max="11782" width="11.33203125" style="2" customWidth="1"/>
    <col min="11783" max="11783" width="1.44140625" style="2" customWidth="1"/>
    <col min="11784" max="11784" width="12.33203125" style="2" customWidth="1"/>
    <col min="11785" max="11787" width="9.33203125" style="2"/>
    <col min="11788" max="11788" width="12.33203125" style="2" customWidth="1"/>
    <col min="11789" max="11789" width="12" style="2" customWidth="1"/>
    <col min="11790" max="11790" width="1" style="2" customWidth="1"/>
    <col min="11791" max="12032" width="9.33203125" style="2"/>
    <col min="12033" max="12033" width="0.6640625" style="2" customWidth="1"/>
    <col min="12034" max="12034" width="14.6640625" style="2" customWidth="1"/>
    <col min="12035" max="12035" width="16.33203125" style="2" customWidth="1"/>
    <col min="12036" max="12036" width="15.6640625" style="2" customWidth="1"/>
    <col min="12037" max="12037" width="12.6640625" style="2" customWidth="1"/>
    <col min="12038" max="12038" width="11.33203125" style="2" customWidth="1"/>
    <col min="12039" max="12039" width="1.44140625" style="2" customWidth="1"/>
    <col min="12040" max="12040" width="12.33203125" style="2" customWidth="1"/>
    <col min="12041" max="12043" width="9.33203125" style="2"/>
    <col min="12044" max="12044" width="12.33203125" style="2" customWidth="1"/>
    <col min="12045" max="12045" width="12" style="2" customWidth="1"/>
    <col min="12046" max="12046" width="1" style="2" customWidth="1"/>
    <col min="12047" max="12288" width="9.33203125" style="2"/>
    <col min="12289" max="12289" width="0.6640625" style="2" customWidth="1"/>
    <col min="12290" max="12290" width="14.6640625" style="2" customWidth="1"/>
    <col min="12291" max="12291" width="16.33203125" style="2" customWidth="1"/>
    <col min="12292" max="12292" width="15.6640625" style="2" customWidth="1"/>
    <col min="12293" max="12293" width="12.6640625" style="2" customWidth="1"/>
    <col min="12294" max="12294" width="11.33203125" style="2" customWidth="1"/>
    <col min="12295" max="12295" width="1.44140625" style="2" customWidth="1"/>
    <col min="12296" max="12296" width="12.33203125" style="2" customWidth="1"/>
    <col min="12297" max="12299" width="9.33203125" style="2"/>
    <col min="12300" max="12300" width="12.33203125" style="2" customWidth="1"/>
    <col min="12301" max="12301" width="12" style="2" customWidth="1"/>
    <col min="12302" max="12302" width="1" style="2" customWidth="1"/>
    <col min="12303" max="12544" width="9.33203125" style="2"/>
    <col min="12545" max="12545" width="0.6640625" style="2" customWidth="1"/>
    <col min="12546" max="12546" width="14.6640625" style="2" customWidth="1"/>
    <col min="12547" max="12547" width="16.33203125" style="2" customWidth="1"/>
    <col min="12548" max="12548" width="15.6640625" style="2" customWidth="1"/>
    <col min="12549" max="12549" width="12.6640625" style="2" customWidth="1"/>
    <col min="12550" max="12550" width="11.33203125" style="2" customWidth="1"/>
    <col min="12551" max="12551" width="1.44140625" style="2" customWidth="1"/>
    <col min="12552" max="12552" width="12.33203125" style="2" customWidth="1"/>
    <col min="12553" max="12555" width="9.33203125" style="2"/>
    <col min="12556" max="12556" width="12.33203125" style="2" customWidth="1"/>
    <col min="12557" max="12557" width="12" style="2" customWidth="1"/>
    <col min="12558" max="12558" width="1" style="2" customWidth="1"/>
    <col min="12559" max="12800" width="9.33203125" style="2"/>
    <col min="12801" max="12801" width="0.6640625" style="2" customWidth="1"/>
    <col min="12802" max="12802" width="14.6640625" style="2" customWidth="1"/>
    <col min="12803" max="12803" width="16.33203125" style="2" customWidth="1"/>
    <col min="12804" max="12804" width="15.6640625" style="2" customWidth="1"/>
    <col min="12805" max="12805" width="12.6640625" style="2" customWidth="1"/>
    <col min="12806" max="12806" width="11.33203125" style="2" customWidth="1"/>
    <col min="12807" max="12807" width="1.44140625" style="2" customWidth="1"/>
    <col min="12808" max="12808" width="12.33203125" style="2" customWidth="1"/>
    <col min="12809" max="12811" width="9.33203125" style="2"/>
    <col min="12812" max="12812" width="12.33203125" style="2" customWidth="1"/>
    <col min="12813" max="12813" width="12" style="2" customWidth="1"/>
    <col min="12814" max="12814" width="1" style="2" customWidth="1"/>
    <col min="12815" max="13056" width="9.33203125" style="2"/>
    <col min="13057" max="13057" width="0.6640625" style="2" customWidth="1"/>
    <col min="13058" max="13058" width="14.6640625" style="2" customWidth="1"/>
    <col min="13059" max="13059" width="16.33203125" style="2" customWidth="1"/>
    <col min="13060" max="13060" width="15.6640625" style="2" customWidth="1"/>
    <col min="13061" max="13061" width="12.6640625" style="2" customWidth="1"/>
    <col min="13062" max="13062" width="11.33203125" style="2" customWidth="1"/>
    <col min="13063" max="13063" width="1.44140625" style="2" customWidth="1"/>
    <col min="13064" max="13064" width="12.33203125" style="2" customWidth="1"/>
    <col min="13065" max="13067" width="9.33203125" style="2"/>
    <col min="13068" max="13068" width="12.33203125" style="2" customWidth="1"/>
    <col min="13069" max="13069" width="12" style="2" customWidth="1"/>
    <col min="13070" max="13070" width="1" style="2" customWidth="1"/>
    <col min="13071" max="13312" width="9.33203125" style="2"/>
    <col min="13313" max="13313" width="0.6640625" style="2" customWidth="1"/>
    <col min="13314" max="13314" width="14.6640625" style="2" customWidth="1"/>
    <col min="13315" max="13315" width="16.33203125" style="2" customWidth="1"/>
    <col min="13316" max="13316" width="15.6640625" style="2" customWidth="1"/>
    <col min="13317" max="13317" width="12.6640625" style="2" customWidth="1"/>
    <col min="13318" max="13318" width="11.33203125" style="2" customWidth="1"/>
    <col min="13319" max="13319" width="1.44140625" style="2" customWidth="1"/>
    <col min="13320" max="13320" width="12.33203125" style="2" customWidth="1"/>
    <col min="13321" max="13323" width="9.33203125" style="2"/>
    <col min="13324" max="13324" width="12.33203125" style="2" customWidth="1"/>
    <col min="13325" max="13325" width="12" style="2" customWidth="1"/>
    <col min="13326" max="13326" width="1" style="2" customWidth="1"/>
    <col min="13327" max="13568" width="9.33203125" style="2"/>
    <col min="13569" max="13569" width="0.6640625" style="2" customWidth="1"/>
    <col min="13570" max="13570" width="14.6640625" style="2" customWidth="1"/>
    <col min="13571" max="13571" width="16.33203125" style="2" customWidth="1"/>
    <col min="13572" max="13572" width="15.6640625" style="2" customWidth="1"/>
    <col min="13573" max="13573" width="12.6640625" style="2" customWidth="1"/>
    <col min="13574" max="13574" width="11.33203125" style="2" customWidth="1"/>
    <col min="13575" max="13575" width="1.44140625" style="2" customWidth="1"/>
    <col min="13576" max="13576" width="12.33203125" style="2" customWidth="1"/>
    <col min="13577" max="13579" width="9.33203125" style="2"/>
    <col min="13580" max="13580" width="12.33203125" style="2" customWidth="1"/>
    <col min="13581" max="13581" width="12" style="2" customWidth="1"/>
    <col min="13582" max="13582" width="1" style="2" customWidth="1"/>
    <col min="13583" max="13824" width="9.33203125" style="2"/>
    <col min="13825" max="13825" width="0.6640625" style="2" customWidth="1"/>
    <col min="13826" max="13826" width="14.6640625" style="2" customWidth="1"/>
    <col min="13827" max="13827" width="16.33203125" style="2" customWidth="1"/>
    <col min="13828" max="13828" width="15.6640625" style="2" customWidth="1"/>
    <col min="13829" max="13829" width="12.6640625" style="2" customWidth="1"/>
    <col min="13830" max="13830" width="11.33203125" style="2" customWidth="1"/>
    <col min="13831" max="13831" width="1.44140625" style="2" customWidth="1"/>
    <col min="13832" max="13832" width="12.33203125" style="2" customWidth="1"/>
    <col min="13833" max="13835" width="9.33203125" style="2"/>
    <col min="13836" max="13836" width="12.33203125" style="2" customWidth="1"/>
    <col min="13837" max="13837" width="12" style="2" customWidth="1"/>
    <col min="13838" max="13838" width="1" style="2" customWidth="1"/>
    <col min="13839" max="14080" width="9.33203125" style="2"/>
    <col min="14081" max="14081" width="0.6640625" style="2" customWidth="1"/>
    <col min="14082" max="14082" width="14.6640625" style="2" customWidth="1"/>
    <col min="14083" max="14083" width="16.33203125" style="2" customWidth="1"/>
    <col min="14084" max="14084" width="15.6640625" style="2" customWidth="1"/>
    <col min="14085" max="14085" width="12.6640625" style="2" customWidth="1"/>
    <col min="14086" max="14086" width="11.33203125" style="2" customWidth="1"/>
    <col min="14087" max="14087" width="1.44140625" style="2" customWidth="1"/>
    <col min="14088" max="14088" width="12.33203125" style="2" customWidth="1"/>
    <col min="14089" max="14091" width="9.33203125" style="2"/>
    <col min="14092" max="14092" width="12.33203125" style="2" customWidth="1"/>
    <col min="14093" max="14093" width="12" style="2" customWidth="1"/>
    <col min="14094" max="14094" width="1" style="2" customWidth="1"/>
    <col min="14095" max="14336" width="9.33203125" style="2"/>
    <col min="14337" max="14337" width="0.6640625" style="2" customWidth="1"/>
    <col min="14338" max="14338" width="14.6640625" style="2" customWidth="1"/>
    <col min="14339" max="14339" width="16.33203125" style="2" customWidth="1"/>
    <col min="14340" max="14340" width="15.6640625" style="2" customWidth="1"/>
    <col min="14341" max="14341" width="12.6640625" style="2" customWidth="1"/>
    <col min="14342" max="14342" width="11.33203125" style="2" customWidth="1"/>
    <col min="14343" max="14343" width="1.44140625" style="2" customWidth="1"/>
    <col min="14344" max="14344" width="12.33203125" style="2" customWidth="1"/>
    <col min="14345" max="14347" width="9.33203125" style="2"/>
    <col min="14348" max="14348" width="12.33203125" style="2" customWidth="1"/>
    <col min="14349" max="14349" width="12" style="2" customWidth="1"/>
    <col min="14350" max="14350" width="1" style="2" customWidth="1"/>
    <col min="14351" max="14592" width="9.33203125" style="2"/>
    <col min="14593" max="14593" width="0.6640625" style="2" customWidth="1"/>
    <col min="14594" max="14594" width="14.6640625" style="2" customWidth="1"/>
    <col min="14595" max="14595" width="16.33203125" style="2" customWidth="1"/>
    <col min="14596" max="14596" width="15.6640625" style="2" customWidth="1"/>
    <col min="14597" max="14597" width="12.6640625" style="2" customWidth="1"/>
    <col min="14598" max="14598" width="11.33203125" style="2" customWidth="1"/>
    <col min="14599" max="14599" width="1.44140625" style="2" customWidth="1"/>
    <col min="14600" max="14600" width="12.33203125" style="2" customWidth="1"/>
    <col min="14601" max="14603" width="9.33203125" style="2"/>
    <col min="14604" max="14604" width="12.33203125" style="2" customWidth="1"/>
    <col min="14605" max="14605" width="12" style="2" customWidth="1"/>
    <col min="14606" max="14606" width="1" style="2" customWidth="1"/>
    <col min="14607" max="14848" width="9.33203125" style="2"/>
    <col min="14849" max="14849" width="0.6640625" style="2" customWidth="1"/>
    <col min="14850" max="14850" width="14.6640625" style="2" customWidth="1"/>
    <col min="14851" max="14851" width="16.33203125" style="2" customWidth="1"/>
    <col min="14852" max="14852" width="15.6640625" style="2" customWidth="1"/>
    <col min="14853" max="14853" width="12.6640625" style="2" customWidth="1"/>
    <col min="14854" max="14854" width="11.33203125" style="2" customWidth="1"/>
    <col min="14855" max="14855" width="1.44140625" style="2" customWidth="1"/>
    <col min="14856" max="14856" width="12.33203125" style="2" customWidth="1"/>
    <col min="14857" max="14859" width="9.33203125" style="2"/>
    <col min="14860" max="14860" width="12.33203125" style="2" customWidth="1"/>
    <col min="14861" max="14861" width="12" style="2" customWidth="1"/>
    <col min="14862" max="14862" width="1" style="2" customWidth="1"/>
    <col min="14863" max="15104" width="9.33203125" style="2"/>
    <col min="15105" max="15105" width="0.6640625" style="2" customWidth="1"/>
    <col min="15106" max="15106" width="14.6640625" style="2" customWidth="1"/>
    <col min="15107" max="15107" width="16.33203125" style="2" customWidth="1"/>
    <col min="15108" max="15108" width="15.6640625" style="2" customWidth="1"/>
    <col min="15109" max="15109" width="12.6640625" style="2" customWidth="1"/>
    <col min="15110" max="15110" width="11.33203125" style="2" customWidth="1"/>
    <col min="15111" max="15111" width="1.44140625" style="2" customWidth="1"/>
    <col min="15112" max="15112" width="12.33203125" style="2" customWidth="1"/>
    <col min="15113" max="15115" width="9.33203125" style="2"/>
    <col min="15116" max="15116" width="12.33203125" style="2" customWidth="1"/>
    <col min="15117" max="15117" width="12" style="2" customWidth="1"/>
    <col min="15118" max="15118" width="1" style="2" customWidth="1"/>
    <col min="15119" max="15360" width="9.33203125" style="2"/>
    <col min="15361" max="15361" width="0.6640625" style="2" customWidth="1"/>
    <col min="15362" max="15362" width="14.6640625" style="2" customWidth="1"/>
    <col min="15363" max="15363" width="16.33203125" style="2" customWidth="1"/>
    <col min="15364" max="15364" width="15.6640625" style="2" customWidth="1"/>
    <col min="15365" max="15365" width="12.6640625" style="2" customWidth="1"/>
    <col min="15366" max="15366" width="11.33203125" style="2" customWidth="1"/>
    <col min="15367" max="15367" width="1.44140625" style="2" customWidth="1"/>
    <col min="15368" max="15368" width="12.33203125" style="2" customWidth="1"/>
    <col min="15369" max="15371" width="9.33203125" style="2"/>
    <col min="15372" max="15372" width="12.33203125" style="2" customWidth="1"/>
    <col min="15373" max="15373" width="12" style="2" customWidth="1"/>
    <col min="15374" max="15374" width="1" style="2" customWidth="1"/>
    <col min="15375" max="15616" width="9.33203125" style="2"/>
    <col min="15617" max="15617" width="0.6640625" style="2" customWidth="1"/>
    <col min="15618" max="15618" width="14.6640625" style="2" customWidth="1"/>
    <col min="15619" max="15619" width="16.33203125" style="2" customWidth="1"/>
    <col min="15620" max="15620" width="15.6640625" style="2" customWidth="1"/>
    <col min="15621" max="15621" width="12.6640625" style="2" customWidth="1"/>
    <col min="15622" max="15622" width="11.33203125" style="2" customWidth="1"/>
    <col min="15623" max="15623" width="1.44140625" style="2" customWidth="1"/>
    <col min="15624" max="15624" width="12.33203125" style="2" customWidth="1"/>
    <col min="15625" max="15627" width="9.33203125" style="2"/>
    <col min="15628" max="15628" width="12.33203125" style="2" customWidth="1"/>
    <col min="15629" max="15629" width="12" style="2" customWidth="1"/>
    <col min="15630" max="15630" width="1" style="2" customWidth="1"/>
    <col min="15631" max="15872" width="9.33203125" style="2"/>
    <col min="15873" max="15873" width="0.6640625" style="2" customWidth="1"/>
    <col min="15874" max="15874" width="14.6640625" style="2" customWidth="1"/>
    <col min="15875" max="15875" width="16.33203125" style="2" customWidth="1"/>
    <col min="15876" max="15876" width="15.6640625" style="2" customWidth="1"/>
    <col min="15877" max="15877" width="12.6640625" style="2" customWidth="1"/>
    <col min="15878" max="15878" width="11.33203125" style="2" customWidth="1"/>
    <col min="15879" max="15879" width="1.44140625" style="2" customWidth="1"/>
    <col min="15880" max="15880" width="12.33203125" style="2" customWidth="1"/>
    <col min="15881" max="15883" width="9.33203125" style="2"/>
    <col min="15884" max="15884" width="12.33203125" style="2" customWidth="1"/>
    <col min="15885" max="15885" width="12" style="2" customWidth="1"/>
    <col min="15886" max="15886" width="1" style="2" customWidth="1"/>
    <col min="15887" max="16128" width="9.33203125" style="2"/>
    <col min="16129" max="16129" width="0.6640625" style="2" customWidth="1"/>
    <col min="16130" max="16130" width="14.6640625" style="2" customWidth="1"/>
    <col min="16131" max="16131" width="16.33203125" style="2" customWidth="1"/>
    <col min="16132" max="16132" width="15.6640625" style="2" customWidth="1"/>
    <col min="16133" max="16133" width="12.6640625" style="2" customWidth="1"/>
    <col min="16134" max="16134" width="11.33203125" style="2" customWidth="1"/>
    <col min="16135" max="16135" width="1.44140625" style="2" customWidth="1"/>
    <col min="16136" max="16136" width="12.33203125" style="2" customWidth="1"/>
    <col min="16137" max="16139" width="9.33203125" style="2"/>
    <col min="16140" max="16140" width="12.33203125" style="2" customWidth="1"/>
    <col min="16141" max="16141" width="12" style="2" customWidth="1"/>
    <col min="16142" max="16142" width="1" style="2" customWidth="1"/>
    <col min="16143" max="16384" width="9.33203125" style="2"/>
  </cols>
  <sheetData>
    <row r="1" spans="1:14" ht="12.7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15" customHeight="1" thickBot="1" x14ac:dyDescent="0.3">
      <c r="A2" s="1"/>
      <c r="B2" s="628" t="s">
        <v>0</v>
      </c>
      <c r="C2" s="629"/>
      <c r="D2" s="630"/>
      <c r="E2" s="635"/>
      <c r="F2" s="482"/>
      <c r="G2" s="482"/>
      <c r="H2" s="482"/>
      <c r="I2" s="482"/>
      <c r="J2" s="483"/>
      <c r="K2" s="631" t="s">
        <v>1</v>
      </c>
      <c r="L2" s="632"/>
      <c r="M2" s="633"/>
      <c r="N2" s="1"/>
    </row>
    <row r="3" spans="1:14" s="3" customFormat="1" ht="17.25" customHeight="1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s="3" customFormat="1" ht="15" customHeight="1" x14ac:dyDescent="0.3">
      <c r="A4" s="1"/>
      <c r="B4" s="4" t="s">
        <v>5</v>
      </c>
      <c r="C4" s="577"/>
      <c r="D4" s="571"/>
      <c r="E4" s="636"/>
      <c r="F4" s="641" t="s">
        <v>134</v>
      </c>
      <c r="G4" s="642"/>
      <c r="H4" s="642"/>
      <c r="I4" s="642"/>
      <c r="J4" s="643"/>
      <c r="K4" s="8"/>
      <c r="L4" s="9"/>
      <c r="M4" s="10"/>
      <c r="N4" s="1"/>
    </row>
    <row r="5" spans="1:14" s="3" customFormat="1" ht="15" customHeight="1" x14ac:dyDescent="0.3">
      <c r="A5" s="1"/>
      <c r="B5" s="4" t="s">
        <v>6</v>
      </c>
      <c r="C5" s="577" t="s">
        <v>3</v>
      </c>
      <c r="D5" s="571"/>
      <c r="E5" s="636"/>
      <c r="F5" s="644" t="s">
        <v>141</v>
      </c>
      <c r="G5" s="645"/>
      <c r="H5" s="645"/>
      <c r="I5" s="645"/>
      <c r="J5" s="646"/>
      <c r="K5" s="11"/>
      <c r="L5" s="9"/>
      <c r="M5" s="10"/>
      <c r="N5" s="1"/>
    </row>
    <row r="6" spans="1:14" s="3" customFormat="1" ht="15" customHeight="1" x14ac:dyDescent="0.25">
      <c r="A6" s="1"/>
      <c r="B6" s="4" t="s">
        <v>7</v>
      </c>
      <c r="C6" s="577" t="s">
        <v>3</v>
      </c>
      <c r="D6" s="571"/>
      <c r="E6" s="636"/>
      <c r="F6" s="484"/>
      <c r="G6" s="484"/>
      <c r="H6" s="484"/>
      <c r="I6" s="484"/>
      <c r="J6" s="485"/>
      <c r="K6" s="12"/>
      <c r="L6" s="9"/>
      <c r="M6" s="10"/>
      <c r="N6" s="1"/>
    </row>
    <row r="7" spans="1:14" s="3" customFormat="1" ht="6" customHeight="1" thickBot="1" x14ac:dyDescent="0.3">
      <c r="A7" s="1"/>
      <c r="B7" s="13"/>
      <c r="C7" s="14"/>
      <c r="D7" s="15"/>
      <c r="E7" s="637"/>
      <c r="F7" s="486"/>
      <c r="G7" s="486"/>
      <c r="H7" s="486"/>
      <c r="I7" s="486"/>
      <c r="J7" s="487"/>
      <c r="K7" s="16"/>
      <c r="L7" s="17"/>
      <c r="M7" s="18"/>
      <c r="N7" s="1"/>
    </row>
    <row r="8" spans="1:14" s="3" customFormat="1" ht="5.2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19"/>
      <c r="L8" s="1"/>
      <c r="M8" s="1"/>
      <c r="N8" s="1"/>
    </row>
    <row r="9" spans="1:14" s="3" customFormat="1" ht="17.25" customHeight="1" x14ac:dyDescent="0.3">
      <c r="A9" s="1"/>
      <c r="B9" s="20" t="s">
        <v>8</v>
      </c>
      <c r="C9" s="21"/>
      <c r="D9" s="21" t="s">
        <v>2</v>
      </c>
      <c r="E9" s="620"/>
      <c r="F9" s="547"/>
      <c r="G9" s="621"/>
      <c r="H9" s="21" t="s">
        <v>2</v>
      </c>
      <c r="I9" s="622"/>
      <c r="J9" s="621"/>
      <c r="K9" s="21" t="s">
        <v>2</v>
      </c>
      <c r="L9" s="623"/>
      <c r="M9" s="548"/>
      <c r="N9" s="1"/>
    </row>
    <row r="10" spans="1:14" s="3" customFormat="1" ht="17.25" customHeight="1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s="3" customFormat="1" ht="5.2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5" customHeight="1" thickBot="1" x14ac:dyDescent="0.35">
      <c r="A12" s="1"/>
      <c r="B12" s="25" t="s">
        <v>10</v>
      </c>
      <c r="C12" s="21"/>
      <c r="D12" s="21"/>
      <c r="E12" s="25" t="s">
        <v>11</v>
      </c>
      <c r="F12" s="26"/>
      <c r="G12" s="1"/>
      <c r="H12" s="586" t="s">
        <v>12</v>
      </c>
      <c r="I12" s="587"/>
      <c r="J12" s="27"/>
      <c r="K12" s="28"/>
      <c r="L12" s="28"/>
      <c r="M12" s="29"/>
      <c r="N12" s="1"/>
    </row>
    <row r="13" spans="1:14" ht="15" customHeight="1" thickBot="1" x14ac:dyDescent="0.35">
      <c r="A13" s="1"/>
      <c r="B13" s="30"/>
      <c r="C13" s="31"/>
      <c r="D13" s="32"/>
      <c r="E13" s="31"/>
      <c r="F13" s="33"/>
      <c r="G13" s="1"/>
      <c r="H13" s="551" t="s">
        <v>13</v>
      </c>
      <c r="I13" s="552"/>
      <c r="J13" s="3"/>
      <c r="K13" s="3"/>
      <c r="L13" s="3"/>
      <c r="M13" s="34"/>
      <c r="N13" s="1"/>
    </row>
    <row r="14" spans="1:14" ht="6.6" customHeight="1" thickBot="1" x14ac:dyDescent="0.35">
      <c r="A14" s="1"/>
      <c r="B14" s="1"/>
      <c r="C14" s="1"/>
      <c r="D14" s="1"/>
      <c r="E14" s="1"/>
      <c r="F14" s="1"/>
      <c r="G14" s="19"/>
      <c r="H14" s="4"/>
      <c r="I14" s="35"/>
      <c r="J14" s="3"/>
      <c r="K14" s="3"/>
      <c r="L14" s="3"/>
      <c r="M14" s="34"/>
      <c r="N14" s="1"/>
    </row>
    <row r="15" spans="1:14" ht="15" customHeight="1" thickBot="1" x14ac:dyDescent="0.35">
      <c r="A15" s="1"/>
      <c r="B15" s="25" t="s">
        <v>14</v>
      </c>
      <c r="C15" s="36"/>
      <c r="D15" s="36"/>
      <c r="E15" s="36"/>
      <c r="F15" s="26"/>
      <c r="G15" s="19"/>
      <c r="H15" s="4"/>
      <c r="I15" s="35"/>
      <c r="J15" s="3"/>
      <c r="K15" s="3"/>
      <c r="L15" s="3"/>
      <c r="M15" s="34"/>
      <c r="N15" s="1"/>
    </row>
    <row r="16" spans="1:14" ht="15" customHeight="1" x14ac:dyDescent="0.3">
      <c r="A16" s="1"/>
      <c r="B16" s="37"/>
      <c r="C16" s="38"/>
      <c r="D16" s="38"/>
      <c r="E16" s="38"/>
      <c r="F16" s="39"/>
      <c r="G16" s="19"/>
      <c r="H16" s="4"/>
      <c r="I16" s="35"/>
      <c r="J16" s="3"/>
      <c r="K16" s="3"/>
      <c r="L16" s="3"/>
      <c r="M16" s="34"/>
      <c r="N16" s="1"/>
    </row>
    <row r="17" spans="1:15" ht="15" customHeight="1" thickBot="1" x14ac:dyDescent="0.35">
      <c r="A17" s="1"/>
      <c r="B17" s="37"/>
      <c r="C17" s="38"/>
      <c r="D17" s="38"/>
      <c r="E17" s="38"/>
      <c r="F17" s="39"/>
      <c r="G17" s="19"/>
      <c r="H17" s="4"/>
      <c r="I17" s="35"/>
      <c r="J17" s="3"/>
      <c r="K17" s="3"/>
      <c r="L17" s="3"/>
      <c r="M17" s="34"/>
      <c r="N17" s="1"/>
    </row>
    <row r="18" spans="1:15" ht="15" customHeight="1" thickBot="1" x14ac:dyDescent="0.35">
      <c r="A18" s="1"/>
      <c r="B18" s="37"/>
      <c r="C18" s="38"/>
      <c r="D18" s="38"/>
      <c r="E18" s="38"/>
      <c r="F18" s="39"/>
      <c r="G18" s="19"/>
      <c r="H18" s="40" t="s">
        <v>15</v>
      </c>
      <c r="I18" s="588" t="s">
        <v>3</v>
      </c>
      <c r="J18" s="589"/>
      <c r="K18" s="41"/>
      <c r="L18" s="14"/>
      <c r="M18" s="42"/>
      <c r="N18" s="1"/>
    </row>
    <row r="19" spans="1:15" ht="4.5" customHeight="1" thickBot="1" x14ac:dyDescent="0.35">
      <c r="A19" s="1"/>
      <c r="B19" s="37"/>
      <c r="C19" s="38"/>
      <c r="D19" s="38"/>
      <c r="E19" s="38"/>
      <c r="F19" s="39"/>
      <c r="G19" s="19"/>
      <c r="H19" s="19"/>
      <c r="I19" s="19"/>
      <c r="J19" s="19"/>
      <c r="K19" s="19"/>
      <c r="L19" s="19"/>
      <c r="M19" s="1"/>
      <c r="N19" s="1"/>
    </row>
    <row r="20" spans="1:15" ht="18" customHeight="1" thickBot="1" x14ac:dyDescent="0.35">
      <c r="A20" s="1"/>
      <c r="B20" s="43" t="s">
        <v>16</v>
      </c>
      <c r="C20" s="44"/>
      <c r="D20" s="45"/>
      <c r="E20" s="45"/>
      <c r="F20" s="33"/>
      <c r="G20" s="46"/>
      <c r="H20" s="590" t="s">
        <v>17</v>
      </c>
      <c r="I20" s="591"/>
      <c r="J20" s="592"/>
      <c r="K20" s="47" t="s">
        <v>18</v>
      </c>
      <c r="L20" s="47"/>
      <c r="M20" s="48"/>
      <c r="N20" s="1"/>
    </row>
    <row r="21" spans="1:15" ht="6.6" customHeight="1" thickBot="1" x14ac:dyDescent="0.35">
      <c r="A21" s="1"/>
      <c r="B21" s="19"/>
      <c r="C21" s="1"/>
      <c r="D21" s="1"/>
      <c r="E21" s="1"/>
      <c r="F21" s="1"/>
      <c r="G21" s="1"/>
      <c r="H21" s="49"/>
      <c r="I21" s="50"/>
      <c r="J21" s="50"/>
      <c r="K21" s="610"/>
      <c r="L21" s="610"/>
      <c r="M21" s="610"/>
      <c r="N21" s="1"/>
    </row>
    <row r="22" spans="1:15" ht="15" customHeight="1" thickBot="1" x14ac:dyDescent="0.35">
      <c r="A22" s="1"/>
      <c r="B22" s="25" t="s">
        <v>19</v>
      </c>
      <c r="C22" s="36"/>
      <c r="D22" s="36"/>
      <c r="E22" s="36"/>
      <c r="F22" s="26"/>
      <c r="G22" s="19"/>
      <c r="H22" s="51" t="s">
        <v>20</v>
      </c>
      <c r="I22" s="52"/>
      <c r="J22" s="52"/>
      <c r="K22" s="52"/>
      <c r="L22" s="52"/>
      <c r="M22" s="29"/>
      <c r="N22" s="1"/>
    </row>
    <row r="23" spans="1:15" ht="15" customHeight="1" x14ac:dyDescent="0.3">
      <c r="A23" s="1"/>
      <c r="B23" s="53"/>
      <c r="C23" s="38"/>
      <c r="D23" s="38"/>
      <c r="E23" s="38"/>
      <c r="F23" s="39"/>
      <c r="G23" s="1"/>
      <c r="H23" s="53"/>
      <c r="I23" s="54" t="s">
        <v>3</v>
      </c>
      <c r="J23" s="35"/>
      <c r="K23" s="35"/>
      <c r="L23" s="35"/>
      <c r="M23" s="34"/>
      <c r="N23" s="1"/>
    </row>
    <row r="24" spans="1:15" ht="15" customHeight="1" x14ac:dyDescent="0.3">
      <c r="A24" s="1"/>
      <c r="B24" s="53"/>
      <c r="C24" s="38"/>
      <c r="D24" s="38"/>
      <c r="E24" s="38"/>
      <c r="F24" s="39"/>
      <c r="G24" s="19"/>
      <c r="H24" s="4"/>
      <c r="I24" s="35"/>
      <c r="J24" s="35"/>
      <c r="K24" s="35"/>
      <c r="L24" s="35"/>
      <c r="M24" s="34"/>
      <c r="N24" s="1"/>
    </row>
    <row r="25" spans="1:15" ht="15" customHeight="1" x14ac:dyDescent="0.3">
      <c r="A25" s="1"/>
      <c r="B25" s="53"/>
      <c r="C25" s="38"/>
      <c r="D25" s="38"/>
      <c r="E25" s="38"/>
      <c r="F25" s="39"/>
      <c r="G25" s="19"/>
      <c r="H25" s="4"/>
      <c r="I25" s="35"/>
      <c r="J25" s="35" t="s">
        <v>3</v>
      </c>
      <c r="K25" s="55"/>
      <c r="L25" s="35"/>
      <c r="M25" s="56"/>
      <c r="N25" s="1"/>
      <c r="O25" s="38"/>
    </row>
    <row r="26" spans="1:15" ht="15" customHeight="1" thickBot="1" x14ac:dyDescent="0.35">
      <c r="A26" s="1"/>
      <c r="B26" s="53"/>
      <c r="C26" s="38"/>
      <c r="D26" s="38"/>
      <c r="E26" s="38"/>
      <c r="F26" s="39"/>
      <c r="G26" s="19"/>
      <c r="H26" s="13"/>
      <c r="I26" s="14"/>
      <c r="J26" s="14" t="s">
        <v>3</v>
      </c>
      <c r="K26" s="57"/>
      <c r="L26" s="58"/>
      <c r="M26" s="59"/>
      <c r="N26" s="1"/>
    </row>
    <row r="27" spans="1:15" ht="5.25" customHeight="1" thickBot="1" x14ac:dyDescent="0.35">
      <c r="A27" s="1"/>
      <c r="B27" s="60"/>
      <c r="C27" s="61"/>
      <c r="D27" s="61"/>
      <c r="E27" s="62"/>
      <c r="F27" s="63"/>
      <c r="G27" s="19"/>
      <c r="H27" s="19"/>
      <c r="I27" s="19"/>
      <c r="J27" s="19"/>
      <c r="K27" s="19"/>
      <c r="L27" s="19"/>
      <c r="M27" s="1"/>
      <c r="N27" s="1"/>
    </row>
    <row r="28" spans="1:15" ht="15" customHeight="1" thickBot="1" x14ac:dyDescent="0.35">
      <c r="A28" s="1"/>
      <c r="B28" s="43" t="s">
        <v>21</v>
      </c>
      <c r="C28" s="44"/>
      <c r="D28" s="45"/>
      <c r="E28" s="45"/>
      <c r="F28" s="33"/>
      <c r="G28" s="19"/>
      <c r="H28" s="51" t="s">
        <v>22</v>
      </c>
      <c r="I28" s="27"/>
      <c r="J28" s="27"/>
      <c r="K28" s="27"/>
      <c r="L28" s="27"/>
      <c r="M28" s="29"/>
      <c r="N28" s="1"/>
    </row>
    <row r="29" spans="1:15" ht="6" customHeight="1" thickBot="1" x14ac:dyDescent="0.35">
      <c r="A29" s="1"/>
      <c r="B29" s="1"/>
      <c r="C29" s="1"/>
      <c r="D29" s="1"/>
      <c r="E29" s="1"/>
      <c r="F29" s="1"/>
      <c r="G29" s="19"/>
      <c r="H29" s="4"/>
      <c r="I29" s="35"/>
      <c r="J29" s="35"/>
      <c r="K29" s="35"/>
      <c r="L29" s="35"/>
      <c r="M29" s="34"/>
      <c r="N29" s="1"/>
    </row>
    <row r="30" spans="1:15" ht="15" customHeight="1" thickBot="1" x14ac:dyDescent="0.35">
      <c r="A30" s="1"/>
      <c r="B30" s="25" t="s">
        <v>23</v>
      </c>
      <c r="C30" s="611"/>
      <c r="D30" s="611"/>
      <c r="E30" s="611"/>
      <c r="F30" s="612"/>
      <c r="G30" s="19"/>
      <c r="H30" s="617"/>
      <c r="I30" s="549"/>
      <c r="J30" s="615"/>
      <c r="K30" s="615"/>
      <c r="L30" s="615"/>
      <c r="M30" s="616"/>
      <c r="N30" s="1"/>
    </row>
    <row r="31" spans="1:15" ht="6.6" customHeight="1" thickBot="1" x14ac:dyDescent="0.35">
      <c r="A31" s="1"/>
      <c r="B31" s="64"/>
      <c r="C31" s="613"/>
      <c r="D31" s="613"/>
      <c r="E31" s="613"/>
      <c r="F31" s="614"/>
      <c r="G31" s="19"/>
      <c r="H31" s="65"/>
      <c r="I31" s="1"/>
      <c r="J31" s="1"/>
      <c r="K31" s="1"/>
      <c r="L31" s="1"/>
      <c r="M31" s="1"/>
      <c r="N31" s="1"/>
    </row>
    <row r="32" spans="1:15" ht="20.25" customHeight="1" thickBot="1" x14ac:dyDescent="0.35">
      <c r="A32" s="1"/>
      <c r="B32" s="66"/>
      <c r="C32" s="615"/>
      <c r="D32" s="615"/>
      <c r="E32" s="615"/>
      <c r="F32" s="616"/>
      <c r="G32" s="67"/>
      <c r="H32" s="618" t="s">
        <v>24</v>
      </c>
      <c r="I32" s="619"/>
      <c r="J32" s="21"/>
      <c r="K32" s="21"/>
      <c r="L32" s="36"/>
      <c r="M32" s="68"/>
      <c r="N32" s="1"/>
    </row>
    <row r="33" spans="1:14" ht="6.6" customHeight="1" thickBot="1" x14ac:dyDescent="0.35">
      <c r="A33" s="1"/>
      <c r="B33" s="69"/>
      <c r="C33" s="69"/>
      <c r="D33" s="19"/>
      <c r="E33" s="19"/>
      <c r="F33" s="19"/>
      <c r="G33" s="19"/>
      <c r="H33" s="70"/>
      <c r="I33" s="38"/>
      <c r="J33" s="38"/>
      <c r="K33" s="38"/>
      <c r="L33" s="38"/>
      <c r="M33" s="39"/>
      <c r="N33" s="1"/>
    </row>
    <row r="34" spans="1:14" ht="16.5" customHeight="1" thickBot="1" x14ac:dyDescent="0.35">
      <c r="A34" s="1"/>
      <c r="B34" s="584" t="s">
        <v>25</v>
      </c>
      <c r="C34" s="593"/>
      <c r="D34" s="21"/>
      <c r="E34" s="51" t="s">
        <v>26</v>
      </c>
      <c r="F34" s="26"/>
      <c r="G34" s="19"/>
      <c r="H34" s="71"/>
      <c r="I34" s="38"/>
      <c r="J34" s="594"/>
      <c r="K34" s="595"/>
      <c r="L34" s="595"/>
      <c r="M34" s="596"/>
      <c r="N34" s="1"/>
    </row>
    <row r="35" spans="1:14" ht="16.5" customHeight="1" x14ac:dyDescent="0.3">
      <c r="A35" s="1"/>
      <c r="B35" s="599"/>
      <c r="C35" s="600"/>
      <c r="D35" s="601"/>
      <c r="E35" s="605"/>
      <c r="F35" s="606"/>
      <c r="G35" s="19"/>
      <c r="H35" s="60"/>
      <c r="I35" s="61"/>
      <c r="J35" s="595"/>
      <c r="K35" s="595"/>
      <c r="L35" s="595"/>
      <c r="M35" s="596"/>
      <c r="N35" s="1"/>
    </row>
    <row r="36" spans="1:14" ht="16.5" customHeight="1" thickBot="1" x14ac:dyDescent="0.35">
      <c r="A36" s="1"/>
      <c r="B36" s="602"/>
      <c r="C36" s="603"/>
      <c r="D36" s="604"/>
      <c r="E36" s="607"/>
      <c r="F36" s="608"/>
      <c r="G36" s="19"/>
      <c r="H36" s="72"/>
      <c r="I36" s="31"/>
      <c r="J36" s="597"/>
      <c r="K36" s="597"/>
      <c r="L36" s="597"/>
      <c r="M36" s="598"/>
      <c r="N36" s="1"/>
    </row>
    <row r="37" spans="1:14" ht="5.25" customHeight="1" thickBot="1" x14ac:dyDescent="0.35">
      <c r="A37" s="1"/>
      <c r="B37" s="19"/>
      <c r="C37" s="609"/>
      <c r="D37" s="609"/>
      <c r="E37" s="609"/>
      <c r="F37" s="73"/>
      <c r="G37" s="1"/>
      <c r="H37" s="19"/>
      <c r="I37" s="19"/>
      <c r="J37" s="19"/>
      <c r="K37" s="19"/>
      <c r="L37" s="19"/>
      <c r="M37" s="74"/>
      <c r="N37" s="1"/>
    </row>
    <row r="38" spans="1:14" ht="15" customHeight="1" thickBot="1" x14ac:dyDescent="0.35">
      <c r="A38" s="1"/>
      <c r="B38" s="584" t="s">
        <v>27</v>
      </c>
      <c r="C38" s="563"/>
      <c r="D38" s="584" t="s">
        <v>28</v>
      </c>
      <c r="E38" s="585"/>
      <c r="F38" s="585"/>
      <c r="G38" s="585"/>
      <c r="H38" s="585"/>
      <c r="I38" s="585"/>
      <c r="J38" s="563"/>
      <c r="K38" s="75" t="s">
        <v>29</v>
      </c>
      <c r="L38" s="76" t="s">
        <v>30</v>
      </c>
      <c r="M38" s="77" t="s">
        <v>31</v>
      </c>
      <c r="N38" s="1"/>
    </row>
    <row r="39" spans="1:14" ht="15" customHeight="1" thickBot="1" x14ac:dyDescent="0.35">
      <c r="A39" s="1"/>
      <c r="B39" s="578"/>
      <c r="C39" s="579"/>
      <c r="D39" s="578"/>
      <c r="E39" s="580"/>
      <c r="F39" s="580"/>
      <c r="G39" s="580"/>
      <c r="H39" s="580"/>
      <c r="I39" s="580"/>
      <c r="J39" s="581"/>
      <c r="K39" s="78">
        <v>0</v>
      </c>
      <c r="L39" s="79">
        <v>0</v>
      </c>
      <c r="M39" s="80">
        <f>K39*L39</f>
        <v>0</v>
      </c>
      <c r="N39" s="1"/>
    </row>
    <row r="40" spans="1:14" ht="15" customHeight="1" thickBot="1" x14ac:dyDescent="0.35">
      <c r="A40" s="1"/>
      <c r="B40" s="574"/>
      <c r="C40" s="571"/>
      <c r="D40" s="570"/>
      <c r="E40" s="572"/>
      <c r="F40" s="572"/>
      <c r="G40" s="572"/>
      <c r="H40" s="572"/>
      <c r="I40" s="572"/>
      <c r="J40" s="573"/>
      <c r="K40" s="78">
        <v>0</v>
      </c>
      <c r="L40" s="79">
        <v>0</v>
      </c>
      <c r="M40" s="80">
        <f t="shared" ref="M40:M52" si="0">K40*L40</f>
        <v>0</v>
      </c>
      <c r="N40" s="1"/>
    </row>
    <row r="41" spans="1:14" ht="15" customHeight="1" thickBot="1" x14ac:dyDescent="0.35">
      <c r="A41" s="1"/>
      <c r="B41" s="582"/>
      <c r="C41" s="583"/>
      <c r="D41" s="570"/>
      <c r="E41" s="572"/>
      <c r="F41" s="572"/>
      <c r="G41" s="572"/>
      <c r="H41" s="572"/>
      <c r="I41" s="572"/>
      <c r="J41" s="573"/>
      <c r="K41" s="78">
        <v>0</v>
      </c>
      <c r="L41" s="79">
        <v>0</v>
      </c>
      <c r="M41" s="80">
        <f t="shared" si="0"/>
        <v>0</v>
      </c>
      <c r="N41" s="1"/>
    </row>
    <row r="42" spans="1:14" ht="15" customHeight="1" thickBot="1" x14ac:dyDescent="0.35">
      <c r="A42" s="1"/>
      <c r="B42" s="575"/>
      <c r="C42" s="571"/>
      <c r="D42" s="570"/>
      <c r="E42" s="572"/>
      <c r="F42" s="572"/>
      <c r="G42" s="572"/>
      <c r="H42" s="572"/>
      <c r="I42" s="572"/>
      <c r="J42" s="573"/>
      <c r="K42" s="78">
        <v>0</v>
      </c>
      <c r="L42" s="79">
        <v>0</v>
      </c>
      <c r="M42" s="80">
        <f t="shared" si="0"/>
        <v>0</v>
      </c>
      <c r="N42" s="1"/>
    </row>
    <row r="43" spans="1:14" ht="15" customHeight="1" thickBot="1" x14ac:dyDescent="0.35">
      <c r="A43" s="1"/>
      <c r="B43" s="575"/>
      <c r="C43" s="576"/>
      <c r="D43" s="570"/>
      <c r="E43" s="577"/>
      <c r="F43" s="577"/>
      <c r="G43" s="577"/>
      <c r="H43" s="577"/>
      <c r="I43" s="577"/>
      <c r="J43" s="571"/>
      <c r="K43" s="78">
        <v>0</v>
      </c>
      <c r="L43" s="79">
        <v>0</v>
      </c>
      <c r="M43" s="80">
        <f t="shared" si="0"/>
        <v>0</v>
      </c>
      <c r="N43" s="1"/>
    </row>
    <row r="44" spans="1:14" ht="15" customHeight="1" thickBot="1" x14ac:dyDescent="0.35">
      <c r="A44" s="1"/>
      <c r="B44" s="575"/>
      <c r="C44" s="576"/>
      <c r="D44" s="570"/>
      <c r="E44" s="577"/>
      <c r="F44" s="577"/>
      <c r="G44" s="577"/>
      <c r="H44" s="577"/>
      <c r="I44" s="577"/>
      <c r="J44" s="571"/>
      <c r="K44" s="78">
        <v>0</v>
      </c>
      <c r="L44" s="79">
        <v>0</v>
      </c>
      <c r="M44" s="80">
        <f t="shared" si="0"/>
        <v>0</v>
      </c>
      <c r="N44" s="1"/>
    </row>
    <row r="45" spans="1:14" ht="15" customHeight="1" thickBot="1" x14ac:dyDescent="0.35">
      <c r="A45" s="1"/>
      <c r="B45" s="575"/>
      <c r="C45" s="576"/>
      <c r="D45" s="570"/>
      <c r="E45" s="577"/>
      <c r="F45" s="577"/>
      <c r="G45" s="577"/>
      <c r="H45" s="577"/>
      <c r="I45" s="577"/>
      <c r="J45" s="571"/>
      <c r="K45" s="78">
        <v>0</v>
      </c>
      <c r="L45" s="79">
        <v>0</v>
      </c>
      <c r="M45" s="80">
        <f t="shared" si="0"/>
        <v>0</v>
      </c>
      <c r="N45" s="1"/>
    </row>
    <row r="46" spans="1:14" ht="15" customHeight="1" thickBot="1" x14ac:dyDescent="0.35">
      <c r="A46" s="1"/>
      <c r="B46" s="81"/>
      <c r="C46" s="82"/>
      <c r="D46" s="570"/>
      <c r="E46" s="577"/>
      <c r="F46" s="577"/>
      <c r="G46" s="577"/>
      <c r="H46" s="577"/>
      <c r="I46" s="577"/>
      <c r="J46" s="571"/>
      <c r="K46" s="78">
        <v>0</v>
      </c>
      <c r="L46" s="79">
        <v>0</v>
      </c>
      <c r="M46" s="80">
        <f t="shared" si="0"/>
        <v>0</v>
      </c>
      <c r="N46" s="1"/>
    </row>
    <row r="47" spans="1:14" ht="15" customHeight="1" thickBot="1" x14ac:dyDescent="0.35">
      <c r="A47" s="1"/>
      <c r="B47" s="575"/>
      <c r="C47" s="576"/>
      <c r="D47" s="570"/>
      <c r="E47" s="577"/>
      <c r="F47" s="577"/>
      <c r="G47" s="577"/>
      <c r="H47" s="577"/>
      <c r="I47" s="577"/>
      <c r="J47" s="571"/>
      <c r="K47" s="78">
        <v>0</v>
      </c>
      <c r="L47" s="79">
        <v>0</v>
      </c>
      <c r="M47" s="80">
        <f t="shared" si="0"/>
        <v>0</v>
      </c>
      <c r="N47" s="1"/>
    </row>
    <row r="48" spans="1:14" ht="15" customHeight="1" thickBot="1" x14ac:dyDescent="0.35">
      <c r="A48" s="1"/>
      <c r="B48" s="575"/>
      <c r="C48" s="576"/>
      <c r="D48" s="570"/>
      <c r="E48" s="577"/>
      <c r="F48" s="577"/>
      <c r="G48" s="577"/>
      <c r="H48" s="577"/>
      <c r="I48" s="577"/>
      <c r="J48" s="571"/>
      <c r="K48" s="78">
        <v>0</v>
      </c>
      <c r="L48" s="79">
        <v>0</v>
      </c>
      <c r="M48" s="80">
        <f t="shared" si="0"/>
        <v>0</v>
      </c>
      <c r="N48" s="1"/>
    </row>
    <row r="49" spans="1:14" ht="15" customHeight="1" thickBot="1" x14ac:dyDescent="0.35">
      <c r="A49" s="1"/>
      <c r="B49" s="575"/>
      <c r="C49" s="576"/>
      <c r="D49" s="570"/>
      <c r="E49" s="577"/>
      <c r="F49" s="577"/>
      <c r="G49" s="577"/>
      <c r="H49" s="577"/>
      <c r="I49" s="577"/>
      <c r="J49" s="571"/>
      <c r="K49" s="78">
        <v>0</v>
      </c>
      <c r="L49" s="79">
        <v>0</v>
      </c>
      <c r="M49" s="80">
        <f t="shared" si="0"/>
        <v>0</v>
      </c>
      <c r="N49" s="1"/>
    </row>
    <row r="50" spans="1:14" ht="15" customHeight="1" thickBot="1" x14ac:dyDescent="0.35">
      <c r="A50" s="1"/>
      <c r="B50" s="574"/>
      <c r="C50" s="571"/>
      <c r="D50" s="570"/>
      <c r="E50" s="572"/>
      <c r="F50" s="572"/>
      <c r="G50" s="572"/>
      <c r="H50" s="572"/>
      <c r="I50" s="572"/>
      <c r="J50" s="573"/>
      <c r="K50" s="78">
        <v>0</v>
      </c>
      <c r="L50" s="79">
        <v>0</v>
      </c>
      <c r="M50" s="80">
        <f t="shared" si="0"/>
        <v>0</v>
      </c>
      <c r="N50" s="1"/>
    </row>
    <row r="51" spans="1:14" ht="15" customHeight="1" thickBot="1" x14ac:dyDescent="0.35">
      <c r="A51" s="1"/>
      <c r="B51" s="574"/>
      <c r="C51" s="571"/>
      <c r="D51" s="570"/>
      <c r="E51" s="572"/>
      <c r="F51" s="572"/>
      <c r="G51" s="572"/>
      <c r="H51" s="572"/>
      <c r="I51" s="572"/>
      <c r="J51" s="573"/>
      <c r="K51" s="78">
        <v>0</v>
      </c>
      <c r="L51" s="79">
        <v>0</v>
      </c>
      <c r="M51" s="80">
        <f t="shared" si="0"/>
        <v>0</v>
      </c>
      <c r="N51" s="1"/>
    </row>
    <row r="52" spans="1:14" ht="15" customHeight="1" thickBot="1" x14ac:dyDescent="0.35">
      <c r="A52" s="1"/>
      <c r="B52" s="570"/>
      <c r="C52" s="571"/>
      <c r="D52" s="570"/>
      <c r="E52" s="572"/>
      <c r="F52" s="572"/>
      <c r="G52" s="572"/>
      <c r="H52" s="572"/>
      <c r="I52" s="572"/>
      <c r="J52" s="573"/>
      <c r="K52" s="78">
        <v>0</v>
      </c>
      <c r="L52" s="79">
        <v>0</v>
      </c>
      <c r="M52" s="80">
        <f t="shared" si="0"/>
        <v>0</v>
      </c>
      <c r="N52" s="1"/>
    </row>
    <row r="53" spans="1:14" ht="15" customHeight="1" x14ac:dyDescent="0.3">
      <c r="A53" s="1"/>
      <c r="B53" s="574"/>
      <c r="C53" s="571"/>
      <c r="D53" s="570"/>
      <c r="E53" s="572"/>
      <c r="F53" s="572"/>
      <c r="G53" s="572"/>
      <c r="H53" s="572"/>
      <c r="I53" s="572"/>
      <c r="J53" s="573"/>
      <c r="K53" s="78">
        <v>0</v>
      </c>
      <c r="L53" s="79">
        <v>0</v>
      </c>
      <c r="M53" s="80">
        <v>0</v>
      </c>
      <c r="N53" s="1"/>
    </row>
    <row r="54" spans="1:14" ht="15" customHeight="1" x14ac:dyDescent="0.3">
      <c r="A54" s="1"/>
      <c r="B54" s="574"/>
      <c r="C54" s="571"/>
      <c r="D54" s="570"/>
      <c r="E54" s="572"/>
      <c r="F54" s="572"/>
      <c r="G54" s="572"/>
      <c r="H54" s="572"/>
      <c r="I54" s="572"/>
      <c r="J54" s="573"/>
      <c r="K54" s="83">
        <v>0</v>
      </c>
      <c r="L54" s="84">
        <v>0</v>
      </c>
      <c r="M54" s="85">
        <f>K54*L54</f>
        <v>0</v>
      </c>
      <c r="N54" s="1"/>
    </row>
    <row r="55" spans="1:14" ht="15" customHeight="1" thickBot="1" x14ac:dyDescent="0.35">
      <c r="A55" s="1"/>
      <c r="B55" s="557"/>
      <c r="C55" s="558"/>
      <c r="D55" s="559"/>
      <c r="E55" s="560"/>
      <c r="F55" s="560"/>
      <c r="G55" s="560"/>
      <c r="H55" s="560"/>
      <c r="I55" s="560"/>
      <c r="J55" s="561"/>
      <c r="K55" s="83">
        <v>0</v>
      </c>
      <c r="L55" s="84">
        <v>0</v>
      </c>
      <c r="M55" s="85">
        <f>K55*L55</f>
        <v>0</v>
      </c>
      <c r="N55" s="1"/>
    </row>
    <row r="56" spans="1:14" ht="15.75" customHeight="1" thickBot="1" x14ac:dyDescent="0.35">
      <c r="A56" s="1"/>
      <c r="B56" s="533" t="s">
        <v>32</v>
      </c>
      <c r="C56" s="562"/>
      <c r="D56" s="562"/>
      <c r="E56" s="562"/>
      <c r="F56" s="562"/>
      <c r="G56" s="562"/>
      <c r="H56" s="562"/>
      <c r="I56" s="562"/>
      <c r="J56" s="563"/>
      <c r="K56" s="564" t="s">
        <v>33</v>
      </c>
      <c r="L56" s="565"/>
      <c r="M56" s="86">
        <f>SUM(M39:M55)</f>
        <v>0</v>
      </c>
      <c r="N56" s="1"/>
    </row>
    <row r="57" spans="1:14" ht="15" customHeight="1" x14ac:dyDescent="0.25">
      <c r="A57" s="1"/>
      <c r="B57" s="87"/>
      <c r="C57" s="21"/>
      <c r="D57" s="21"/>
      <c r="E57" s="21"/>
      <c r="F57" s="21"/>
      <c r="G57" s="21"/>
      <c r="H57" s="21"/>
      <c r="I57" s="21"/>
      <c r="J57" s="29"/>
      <c r="K57" s="566" t="str">
        <f>IF(M57&lt;1,"S P A  IS REQUIRED","REDUCTION FACTOR  *")</f>
        <v>REDUCTION FACTOR  *</v>
      </c>
      <c r="L57" s="567"/>
      <c r="M57" s="428">
        <v>1</v>
      </c>
      <c r="N57" s="1"/>
    </row>
    <row r="58" spans="1:14" ht="15" customHeight="1" x14ac:dyDescent="0.3">
      <c r="A58" s="1"/>
      <c r="B58" s="88"/>
      <c r="C58" s="3"/>
      <c r="D58" s="3"/>
      <c r="E58" s="3"/>
      <c r="F58" s="3"/>
      <c r="G58" s="3"/>
      <c r="H58" s="3"/>
      <c r="I58" s="3"/>
      <c r="J58" s="34"/>
      <c r="K58" s="553" t="s">
        <v>34</v>
      </c>
      <c r="L58" s="554"/>
      <c r="M58" s="89">
        <f>M56*M57</f>
        <v>0</v>
      </c>
      <c r="N58" s="1"/>
    </row>
    <row r="59" spans="1:14" ht="15" customHeight="1" x14ac:dyDescent="0.3">
      <c r="A59" s="1"/>
      <c r="B59" s="88"/>
      <c r="C59" s="3"/>
      <c r="D59" s="3"/>
      <c r="E59" s="3"/>
      <c r="F59" s="3"/>
      <c r="G59" s="3"/>
      <c r="H59" s="3"/>
      <c r="I59" s="3"/>
      <c r="J59" s="34"/>
      <c r="K59" s="553" t="s">
        <v>104</v>
      </c>
      <c r="L59" s="554"/>
      <c r="M59" s="90">
        <v>1</v>
      </c>
      <c r="N59" s="1"/>
    </row>
    <row r="60" spans="1:14" ht="15" customHeight="1" x14ac:dyDescent="0.3">
      <c r="A60" s="1"/>
      <c r="B60" s="88"/>
      <c r="C60" s="3"/>
      <c r="D60" s="3"/>
      <c r="E60" s="3"/>
      <c r="F60" s="568"/>
      <c r="G60" s="569"/>
      <c r="H60" s="569"/>
      <c r="I60" s="3"/>
      <c r="J60" s="34"/>
      <c r="K60" s="553" t="s">
        <v>35</v>
      </c>
      <c r="L60" s="554"/>
      <c r="M60" s="89">
        <f>(M58*M59)</f>
        <v>0</v>
      </c>
      <c r="N60" s="1"/>
    </row>
    <row r="61" spans="1:14" ht="15" customHeight="1" x14ac:dyDescent="0.3">
      <c r="A61" s="1"/>
      <c r="B61" s="88"/>
      <c r="C61" s="3"/>
      <c r="D61" s="3"/>
      <c r="E61" s="3"/>
      <c r="F61" s="569"/>
      <c r="G61" s="569"/>
      <c r="H61" s="569"/>
      <c r="I61" s="3"/>
      <c r="J61" s="34"/>
      <c r="K61" s="553" t="s">
        <v>36</v>
      </c>
      <c r="L61" s="554"/>
      <c r="M61" s="91">
        <v>0</v>
      </c>
      <c r="N61" s="1"/>
    </row>
    <row r="62" spans="1:14" ht="15" customHeight="1" thickBot="1" x14ac:dyDescent="0.35">
      <c r="A62" s="1"/>
      <c r="B62" s="88"/>
      <c r="C62" s="3"/>
      <c r="D62" s="3"/>
      <c r="E62" s="3"/>
      <c r="F62" s="569"/>
      <c r="G62" s="569"/>
      <c r="H62" s="569"/>
      <c r="I62" s="3"/>
      <c r="J62" s="34"/>
      <c r="K62" s="555" t="s">
        <v>37</v>
      </c>
      <c r="L62" s="556"/>
      <c r="M62" s="92">
        <f>SUM(M60:M61)</f>
        <v>0</v>
      </c>
      <c r="N62" s="1"/>
    </row>
    <row r="63" spans="1:14" ht="7.5" hidden="1" customHeight="1" x14ac:dyDescent="0.3">
      <c r="A63" s="1"/>
      <c r="B63" s="88"/>
      <c r="C63" s="3"/>
      <c r="D63" s="3"/>
      <c r="E63" s="3"/>
      <c r="F63" s="3"/>
      <c r="G63" s="3"/>
      <c r="H63" s="3"/>
      <c r="I63" s="3"/>
      <c r="J63" s="34"/>
      <c r="N63" s="1"/>
    </row>
    <row r="64" spans="1:14" ht="15" customHeight="1" thickBot="1" x14ac:dyDescent="0.35">
      <c r="A64" s="1"/>
      <c r="B64" s="25" t="s">
        <v>39</v>
      </c>
      <c r="C64" s="546"/>
      <c r="D64" s="547"/>
      <c r="E64" s="547"/>
      <c r="F64" s="547"/>
      <c r="G64" s="547"/>
      <c r="H64" s="547"/>
      <c r="I64" s="547"/>
      <c r="J64" s="548"/>
      <c r="K64" s="537" t="s">
        <v>38</v>
      </c>
      <c r="L64" s="538"/>
      <c r="M64" s="539"/>
      <c r="N64" s="1"/>
    </row>
    <row r="65" spans="1:22" ht="15" customHeight="1" thickBot="1" x14ac:dyDescent="0.35">
      <c r="A65" s="1"/>
      <c r="B65" s="30"/>
      <c r="C65" s="549"/>
      <c r="D65" s="549"/>
      <c r="E65" s="549"/>
      <c r="F65" s="549"/>
      <c r="G65" s="549"/>
      <c r="H65" s="549"/>
      <c r="I65" s="549"/>
      <c r="J65" s="550"/>
      <c r="K65" s="540"/>
      <c r="L65" s="541"/>
      <c r="M65" s="542"/>
      <c r="N65" s="1"/>
    </row>
    <row r="66" spans="1:22" s="3" customFormat="1" ht="15" thickBot="1" x14ac:dyDescent="0.35">
      <c r="A66" s="1"/>
      <c r="B66" s="51" t="s">
        <v>40</v>
      </c>
      <c r="C66" s="27"/>
      <c r="D66" s="27"/>
      <c r="E66" s="27"/>
      <c r="F66" s="27"/>
      <c r="G66" s="27"/>
      <c r="H66" s="96"/>
      <c r="I66" s="527"/>
      <c r="J66" s="528"/>
      <c r="K66" s="540"/>
      <c r="L66" s="541"/>
      <c r="M66" s="542"/>
      <c r="N66" s="1"/>
    </row>
    <row r="67" spans="1:22" s="3" customFormat="1" ht="15" thickBot="1" x14ac:dyDescent="0.35">
      <c r="A67" s="1"/>
      <c r="B67" s="13"/>
      <c r="C67" s="14"/>
      <c r="D67" s="14"/>
      <c r="E67" s="14"/>
      <c r="F67" s="14"/>
      <c r="G67" s="14"/>
      <c r="H67" s="15"/>
      <c r="I67" s="529"/>
      <c r="J67" s="530"/>
      <c r="K67" s="543"/>
      <c r="L67" s="544"/>
      <c r="M67" s="545"/>
      <c r="N67" s="1"/>
    </row>
    <row r="68" spans="1:22" s="3" customFormat="1" ht="15" thickBot="1" x14ac:dyDescent="0.3">
      <c r="A68" s="1"/>
      <c r="B68" s="531" t="s">
        <v>119</v>
      </c>
      <c r="C68" s="532"/>
      <c r="D68" s="533" t="s">
        <v>114</v>
      </c>
      <c r="E68" s="532"/>
      <c r="F68" s="533" t="s">
        <v>115</v>
      </c>
      <c r="G68" s="532"/>
      <c r="H68" s="450" t="s">
        <v>116</v>
      </c>
      <c r="I68" s="534" t="s">
        <v>120</v>
      </c>
      <c r="J68" s="535"/>
      <c r="K68" s="535"/>
      <c r="L68" s="535"/>
      <c r="M68" s="536"/>
      <c r="N68" s="1"/>
    </row>
    <row r="69" spans="1:22" s="3" customFormat="1" x14ac:dyDescent="0.3">
      <c r="A69" s="1"/>
      <c r="B69" s="578" t="s">
        <v>117</v>
      </c>
      <c r="C69" s="579"/>
      <c r="D69" s="578" t="s">
        <v>3</v>
      </c>
      <c r="E69" s="579"/>
      <c r="F69" s="578" t="s">
        <v>3</v>
      </c>
      <c r="G69" s="579"/>
      <c r="H69" s="451"/>
      <c r="I69" s="452"/>
      <c r="J69" s="28"/>
      <c r="K69" s="28"/>
      <c r="L69" s="28"/>
      <c r="M69" s="29"/>
      <c r="N69" s="1"/>
    </row>
    <row r="70" spans="1:22" s="3" customFormat="1" x14ac:dyDescent="0.25">
      <c r="A70" s="1"/>
      <c r="B70" s="570" t="s">
        <v>129</v>
      </c>
      <c r="C70" s="571"/>
      <c r="D70" s="663" t="s">
        <v>3</v>
      </c>
      <c r="E70" s="583"/>
      <c r="F70" s="570" t="s">
        <v>3</v>
      </c>
      <c r="G70" s="571"/>
      <c r="H70" s="453"/>
      <c r="I70" s="454" t="s">
        <v>111</v>
      </c>
      <c r="J70" s="455">
        <f>M59</f>
        <v>1</v>
      </c>
      <c r="K70" s="456" t="s">
        <v>112</v>
      </c>
      <c r="L70" s="457">
        <f>IF(M59=0.675,0,IF(M59&gt;1,"error",IF(M59&lt;0.75,"error",VLOOKUP(M59,comm,2))))</f>
        <v>20</v>
      </c>
      <c r="M70" s="458" t="s">
        <v>113</v>
      </c>
      <c r="N70" s="1"/>
    </row>
    <row r="71" spans="1:22" s="3" customFormat="1" ht="15" thickBot="1" x14ac:dyDescent="0.35">
      <c r="A71" s="1"/>
      <c r="B71" s="551" t="s">
        <v>130</v>
      </c>
      <c r="C71" s="552"/>
      <c r="D71" s="551" t="s">
        <v>3</v>
      </c>
      <c r="E71" s="552"/>
      <c r="F71" s="551" t="s">
        <v>3</v>
      </c>
      <c r="G71" s="552"/>
      <c r="H71" s="459"/>
      <c r="I71" s="94"/>
      <c r="J71" s="95"/>
      <c r="K71" s="95"/>
      <c r="L71" s="95"/>
      <c r="M71" s="42"/>
      <c r="N71" s="1"/>
    </row>
    <row r="72" spans="1:22" s="3" customFormat="1" ht="15" thickBot="1" x14ac:dyDescent="0.35">
      <c r="A72" s="1"/>
      <c r="B72" s="647" t="s">
        <v>121</v>
      </c>
      <c r="C72" s="647"/>
      <c r="D72" s="460" t="s">
        <v>122</v>
      </c>
      <c r="E72" s="664" t="s">
        <v>123</v>
      </c>
      <c r="F72" s="665"/>
      <c r="G72" s="666"/>
      <c r="H72" s="460" t="s">
        <v>124</v>
      </c>
      <c r="I72" s="461" t="s">
        <v>125</v>
      </c>
      <c r="J72" s="462"/>
      <c r="K72" s="462"/>
      <c r="L72" s="462"/>
      <c r="M72" s="463"/>
      <c r="N72" s="19"/>
      <c r="O72" s="238"/>
    </row>
    <row r="73" spans="1:22" s="3" customFormat="1" ht="15" customHeight="1" x14ac:dyDescent="0.25">
      <c r="A73" s="1"/>
      <c r="B73" s="652" t="s">
        <v>126</v>
      </c>
      <c r="C73" s="653"/>
      <c r="D73" s="464">
        <v>0.4</v>
      </c>
      <c r="E73" s="654">
        <v>0.2</v>
      </c>
      <c r="F73" s="655"/>
      <c r="G73" s="656"/>
      <c r="H73" s="465"/>
      <c r="I73" s="466" t="s">
        <v>135</v>
      </c>
      <c r="J73" s="262"/>
      <c r="K73" s="262"/>
      <c r="L73" s="262"/>
      <c r="M73" s="440"/>
      <c r="N73" s="19"/>
    </row>
    <row r="74" spans="1:22" s="3" customFormat="1" ht="15" thickBot="1" x14ac:dyDescent="0.3">
      <c r="A74" s="1"/>
      <c r="B74" s="657" t="s">
        <v>127</v>
      </c>
      <c r="C74" s="658"/>
      <c r="D74" s="467">
        <v>0.3</v>
      </c>
      <c r="E74" s="659">
        <v>0.5</v>
      </c>
      <c r="F74" s="659"/>
      <c r="G74" s="659"/>
      <c r="H74" s="468">
        <v>0.7</v>
      </c>
      <c r="I74" s="469" t="s">
        <v>136</v>
      </c>
      <c r="J74" s="469"/>
      <c r="K74" s="469"/>
      <c r="L74" s="469"/>
      <c r="M74" s="470"/>
      <c r="N74" s="19"/>
      <c r="O74" s="238"/>
    </row>
    <row r="75" spans="1:22" s="3" customFormat="1" ht="15" customHeight="1" thickBot="1" x14ac:dyDescent="0.3">
      <c r="A75" s="1"/>
      <c r="B75" s="660" t="s">
        <v>128</v>
      </c>
      <c r="C75" s="661"/>
      <c r="D75" s="471">
        <v>0.3</v>
      </c>
      <c r="E75" s="662">
        <v>0.3</v>
      </c>
      <c r="F75" s="662"/>
      <c r="G75" s="662"/>
      <c r="H75" s="472">
        <v>0.3</v>
      </c>
      <c r="I75" s="648" t="s">
        <v>137</v>
      </c>
      <c r="J75" s="648"/>
      <c r="K75" s="648"/>
      <c r="L75" s="648"/>
      <c r="M75" s="649"/>
      <c r="N75" s="1"/>
    </row>
    <row r="76" spans="1:22" ht="5.25" customHeight="1" x14ac:dyDescent="0.3">
      <c r="A76" s="1"/>
      <c r="B76" s="97"/>
      <c r="C76" s="97"/>
      <c r="D76" s="97"/>
      <c r="E76" s="97"/>
      <c r="F76" s="97"/>
      <c r="G76" s="97"/>
      <c r="H76" s="97"/>
      <c r="I76" s="97"/>
      <c r="J76" s="1"/>
      <c r="K76" s="97"/>
      <c r="L76" s="97"/>
      <c r="M76" s="97"/>
      <c r="N76" s="97"/>
      <c r="P76" s="2"/>
      <c r="Q76" s="2"/>
      <c r="R76" s="2"/>
      <c r="U76" s="3"/>
      <c r="V76" s="3"/>
    </row>
    <row r="77" spans="1:22" ht="15" customHeight="1" x14ac:dyDescent="0.3">
      <c r="A77" s="3"/>
      <c r="B77" s="650" t="s">
        <v>148</v>
      </c>
      <c r="C77" s="650"/>
      <c r="D77" s="650"/>
      <c r="E77" s="650"/>
      <c r="F77" s="650"/>
      <c r="G77" s="650"/>
      <c r="H77" s="650"/>
      <c r="I77" s="650"/>
      <c r="J77" s="650"/>
      <c r="K77" s="650"/>
      <c r="L77" s="651" t="s">
        <v>150</v>
      </c>
      <c r="M77" s="651"/>
      <c r="N77" s="252"/>
      <c r="O77" s="253"/>
      <c r="P77" s="253"/>
      <c r="Q77" s="2"/>
      <c r="R77" s="2"/>
      <c r="U77" s="3"/>
      <c r="V77" s="3"/>
    </row>
    <row r="78" spans="1:22" ht="15" customHeight="1" x14ac:dyDescent="0.3">
      <c r="A78" s="3"/>
      <c r="B78" s="650"/>
      <c r="C78" s="650"/>
      <c r="D78" s="650"/>
      <c r="E78" s="650"/>
      <c r="F78" s="650"/>
      <c r="G78" s="650"/>
      <c r="H78" s="650"/>
      <c r="I78" s="650"/>
      <c r="J78" s="650"/>
      <c r="K78" s="650"/>
      <c r="L78" s="651"/>
      <c r="M78" s="651"/>
      <c r="N78" s="252"/>
      <c r="O78" s="253"/>
      <c r="P78" s="253"/>
      <c r="Q78" s="2"/>
      <c r="R78" s="2"/>
      <c r="U78" s="3"/>
      <c r="V78" s="3"/>
    </row>
    <row r="79" spans="1:22" x14ac:dyDescent="0.3"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9"/>
    </row>
    <row r="80" spans="1:22" x14ac:dyDescent="0.3"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</row>
    <row r="81" spans="2:13" x14ac:dyDescent="0.3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</row>
    <row r="82" spans="2:13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9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9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9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9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9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9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9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9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9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9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9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9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9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9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9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9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9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9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9"/>
    </row>
    <row r="101" spans="2:13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3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3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3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2:13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2:13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2:13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</sheetData>
  <mergeCells count="101">
    <mergeCell ref="B72:C72"/>
    <mergeCell ref="B69:C69"/>
    <mergeCell ref="D69:E69"/>
    <mergeCell ref="F69:G69"/>
    <mergeCell ref="B70:C70"/>
    <mergeCell ref="I75:M75"/>
    <mergeCell ref="B77:K78"/>
    <mergeCell ref="L77:M78"/>
    <mergeCell ref="B73:C73"/>
    <mergeCell ref="E73:G73"/>
    <mergeCell ref="B74:C74"/>
    <mergeCell ref="E74:G74"/>
    <mergeCell ref="B75:C75"/>
    <mergeCell ref="E75:G75"/>
    <mergeCell ref="D70:E70"/>
    <mergeCell ref="F70:G70"/>
    <mergeCell ref="E72:G72"/>
    <mergeCell ref="E9:G9"/>
    <mergeCell ref="I9:J9"/>
    <mergeCell ref="L9:M9"/>
    <mergeCell ref="E10:G10"/>
    <mergeCell ref="I10:J10"/>
    <mergeCell ref="L10:M10"/>
    <mergeCell ref="B2:D2"/>
    <mergeCell ref="K2:M2"/>
    <mergeCell ref="C3:D3"/>
    <mergeCell ref="C4:D4"/>
    <mergeCell ref="C5:D5"/>
    <mergeCell ref="C6:D6"/>
    <mergeCell ref="E2:E7"/>
    <mergeCell ref="F3:J3"/>
    <mergeCell ref="F4:J4"/>
    <mergeCell ref="F5:J5"/>
    <mergeCell ref="B39:C39"/>
    <mergeCell ref="D39:J39"/>
    <mergeCell ref="B40:C40"/>
    <mergeCell ref="D40:J40"/>
    <mergeCell ref="B41:C41"/>
    <mergeCell ref="D41:J41"/>
    <mergeCell ref="B38:C38"/>
    <mergeCell ref="D38:J38"/>
    <mergeCell ref="H12:I12"/>
    <mergeCell ref="H13:I13"/>
    <mergeCell ref="I18:J18"/>
    <mergeCell ref="H20:J20"/>
    <mergeCell ref="B34:C34"/>
    <mergeCell ref="J34:M36"/>
    <mergeCell ref="B35:D36"/>
    <mergeCell ref="E35:F36"/>
    <mergeCell ref="C37:E37"/>
    <mergeCell ref="K21:M21"/>
    <mergeCell ref="C30:F32"/>
    <mergeCell ref="H30:I30"/>
    <mergeCell ref="J30:M30"/>
    <mergeCell ref="H32:I32"/>
    <mergeCell ref="B48:C48"/>
    <mergeCell ref="D48:J48"/>
    <mergeCell ref="B42:C42"/>
    <mergeCell ref="D42:J42"/>
    <mergeCell ref="B43:C43"/>
    <mergeCell ref="D43:J43"/>
    <mergeCell ref="B44:C44"/>
    <mergeCell ref="D44:J44"/>
    <mergeCell ref="B45:C45"/>
    <mergeCell ref="D45:J45"/>
    <mergeCell ref="D46:J46"/>
    <mergeCell ref="B47:C47"/>
    <mergeCell ref="D47:J47"/>
    <mergeCell ref="B52:C52"/>
    <mergeCell ref="D52:J52"/>
    <mergeCell ref="B53:C53"/>
    <mergeCell ref="D53:J53"/>
    <mergeCell ref="B54:C54"/>
    <mergeCell ref="D54:J54"/>
    <mergeCell ref="B49:C49"/>
    <mergeCell ref="D49:J49"/>
    <mergeCell ref="B50:C50"/>
    <mergeCell ref="D50:J50"/>
    <mergeCell ref="B51:C51"/>
    <mergeCell ref="D51:J51"/>
    <mergeCell ref="K58:L58"/>
    <mergeCell ref="K59:L59"/>
    <mergeCell ref="K60:L60"/>
    <mergeCell ref="K61:L61"/>
    <mergeCell ref="K62:L62"/>
    <mergeCell ref="B55:C55"/>
    <mergeCell ref="D55:J55"/>
    <mergeCell ref="B56:J56"/>
    <mergeCell ref="K56:L56"/>
    <mergeCell ref="K57:L57"/>
    <mergeCell ref="F60:H62"/>
    <mergeCell ref="I66:J67"/>
    <mergeCell ref="B68:C68"/>
    <mergeCell ref="D68:E68"/>
    <mergeCell ref="F68:G68"/>
    <mergeCell ref="I68:M68"/>
    <mergeCell ref="K64:M67"/>
    <mergeCell ref="C64:J65"/>
    <mergeCell ref="B71:C71"/>
    <mergeCell ref="D71:E71"/>
    <mergeCell ref="F71:G71"/>
  </mergeCells>
  <conditionalFormatting sqref="K57:L57">
    <cfRule type="containsText" dxfId="6" priority="1" operator="containsText" text="REQ">
      <formula>NOT(ISERROR(SEARCH("REQ",K57)))</formula>
    </cfRule>
  </conditionalFormatting>
  <pageMargins left="0.7" right="0.7" top="0.75" bottom="0.75" header="0.3" footer="0.3"/>
  <pageSetup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175260</xdr:colOff>
                    <xdr:row>21</xdr:row>
                    <xdr:rowOff>83820</xdr:rowOff>
                  </from>
                  <to>
                    <xdr:col>9</xdr:col>
                    <xdr:colOff>160020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160020</xdr:colOff>
                    <xdr:row>22</xdr:row>
                    <xdr:rowOff>76200</xdr:rowOff>
                  </from>
                  <to>
                    <xdr:col>10</xdr:col>
                    <xdr:colOff>106680</xdr:colOff>
                    <xdr:row>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83820</xdr:colOff>
                    <xdr:row>27</xdr:row>
                    <xdr:rowOff>30480</xdr:rowOff>
                  </from>
                  <to>
                    <xdr:col>10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83820</xdr:colOff>
                    <xdr:row>28</xdr:row>
                    <xdr:rowOff>30480</xdr:rowOff>
                  </from>
                  <to>
                    <xdr:col>9</xdr:col>
                    <xdr:colOff>236220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160020</xdr:colOff>
                    <xdr:row>23</xdr:row>
                    <xdr:rowOff>76200</xdr:rowOff>
                  </from>
                  <to>
                    <xdr:col>10</xdr:col>
                    <xdr:colOff>106680</xdr:colOff>
                    <xdr:row>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160020</xdr:colOff>
                    <xdr:row>24</xdr:row>
                    <xdr:rowOff>83820</xdr:rowOff>
                  </from>
                  <to>
                    <xdr:col>10</xdr:col>
                    <xdr:colOff>106680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525780</xdr:colOff>
                    <xdr:row>22</xdr:row>
                    <xdr:rowOff>45720</xdr:rowOff>
                  </from>
                  <to>
                    <xdr:col>12</xdr:col>
                    <xdr:colOff>304800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525780</xdr:colOff>
                    <xdr:row>23</xdr:row>
                    <xdr:rowOff>106680</xdr:rowOff>
                  </from>
                  <to>
                    <xdr:col>12</xdr:col>
                    <xdr:colOff>304800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243840</xdr:colOff>
                    <xdr:row>27</xdr:row>
                    <xdr:rowOff>137160</xdr:rowOff>
                  </from>
                  <to>
                    <xdr:col>12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137160</xdr:colOff>
                    <xdr:row>65</xdr:row>
                    <xdr:rowOff>45720</xdr:rowOff>
                  </from>
                  <to>
                    <xdr:col>4</xdr:col>
                    <xdr:colOff>220980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22860</xdr:colOff>
                    <xdr:row>65</xdr:row>
                    <xdr:rowOff>53340</xdr:rowOff>
                  </from>
                  <to>
                    <xdr:col>7</xdr:col>
                    <xdr:colOff>0</xdr:colOff>
                    <xdr:row>66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X90"/>
  <sheetViews>
    <sheetView showGridLines="0" topLeftCell="A2" zoomScale="80" zoomScaleNormal="80" workbookViewId="0">
      <selection activeCell="L88" sqref="L88:M89"/>
    </sheetView>
  </sheetViews>
  <sheetFormatPr defaultRowHeight="13.8" x14ac:dyDescent="0.25"/>
  <cols>
    <col min="1" max="1" width="1" style="101" customWidth="1"/>
    <col min="2" max="2" width="14.6640625" style="101" customWidth="1"/>
    <col min="3" max="3" width="19" style="101" customWidth="1"/>
    <col min="4" max="4" width="16.6640625" style="101" customWidth="1"/>
    <col min="5" max="5" width="13.44140625" style="101" customWidth="1"/>
    <col min="6" max="6" width="14.6640625" style="101" customWidth="1"/>
    <col min="7" max="7" width="1.44140625" style="101" customWidth="1"/>
    <col min="8" max="8" width="12.33203125" style="101" customWidth="1"/>
    <col min="9" max="9" width="11.6640625" style="101" customWidth="1"/>
    <col min="10" max="10" width="9.109375" style="101"/>
    <col min="11" max="11" width="10.6640625" style="101" customWidth="1"/>
    <col min="12" max="12" width="12.33203125" style="101" customWidth="1"/>
    <col min="13" max="13" width="13.109375" style="101" customWidth="1"/>
    <col min="14" max="14" width="1" style="101" customWidth="1"/>
    <col min="15" max="256" width="9.109375" style="101"/>
    <col min="257" max="257" width="1" style="101" customWidth="1"/>
    <col min="258" max="258" width="14.6640625" style="101" customWidth="1"/>
    <col min="259" max="259" width="19" style="101" customWidth="1"/>
    <col min="260" max="260" width="16.6640625" style="101" customWidth="1"/>
    <col min="261" max="261" width="13.44140625" style="101" customWidth="1"/>
    <col min="262" max="262" width="14.6640625" style="101" customWidth="1"/>
    <col min="263" max="263" width="1.44140625" style="101" customWidth="1"/>
    <col min="264" max="264" width="13.6640625" style="101" customWidth="1"/>
    <col min="265" max="266" width="9.109375" style="101"/>
    <col min="267" max="267" width="10.6640625" style="101" customWidth="1"/>
    <col min="268" max="268" width="12.33203125" style="101" customWidth="1"/>
    <col min="269" max="269" width="12" style="101" customWidth="1"/>
    <col min="270" max="270" width="1" style="101" customWidth="1"/>
    <col min="271" max="512" width="9.109375" style="101"/>
    <col min="513" max="513" width="1" style="101" customWidth="1"/>
    <col min="514" max="514" width="14.6640625" style="101" customWidth="1"/>
    <col min="515" max="515" width="19" style="101" customWidth="1"/>
    <col min="516" max="516" width="16.6640625" style="101" customWidth="1"/>
    <col min="517" max="517" width="13.44140625" style="101" customWidth="1"/>
    <col min="518" max="518" width="14.6640625" style="101" customWidth="1"/>
    <col min="519" max="519" width="1.44140625" style="101" customWidth="1"/>
    <col min="520" max="520" width="13.6640625" style="101" customWidth="1"/>
    <col min="521" max="522" width="9.109375" style="101"/>
    <col min="523" max="523" width="10.6640625" style="101" customWidth="1"/>
    <col min="524" max="524" width="12.33203125" style="101" customWidth="1"/>
    <col min="525" max="525" width="12" style="101" customWidth="1"/>
    <col min="526" max="526" width="1" style="101" customWidth="1"/>
    <col min="527" max="768" width="9.109375" style="101"/>
    <col min="769" max="769" width="1" style="101" customWidth="1"/>
    <col min="770" max="770" width="14.6640625" style="101" customWidth="1"/>
    <col min="771" max="771" width="19" style="101" customWidth="1"/>
    <col min="772" max="772" width="16.6640625" style="101" customWidth="1"/>
    <col min="773" max="773" width="13.44140625" style="101" customWidth="1"/>
    <col min="774" max="774" width="14.6640625" style="101" customWidth="1"/>
    <col min="775" max="775" width="1.44140625" style="101" customWidth="1"/>
    <col min="776" max="776" width="13.6640625" style="101" customWidth="1"/>
    <col min="777" max="778" width="9.109375" style="101"/>
    <col min="779" max="779" width="10.6640625" style="101" customWidth="1"/>
    <col min="780" max="780" width="12.33203125" style="101" customWidth="1"/>
    <col min="781" max="781" width="12" style="101" customWidth="1"/>
    <col min="782" max="782" width="1" style="101" customWidth="1"/>
    <col min="783" max="1024" width="9.109375" style="101"/>
    <col min="1025" max="1025" width="1" style="101" customWidth="1"/>
    <col min="1026" max="1026" width="14.6640625" style="101" customWidth="1"/>
    <col min="1027" max="1027" width="19" style="101" customWidth="1"/>
    <col min="1028" max="1028" width="16.6640625" style="101" customWidth="1"/>
    <col min="1029" max="1029" width="13.44140625" style="101" customWidth="1"/>
    <col min="1030" max="1030" width="14.6640625" style="101" customWidth="1"/>
    <col min="1031" max="1031" width="1.44140625" style="101" customWidth="1"/>
    <col min="1032" max="1032" width="13.6640625" style="101" customWidth="1"/>
    <col min="1033" max="1034" width="9.109375" style="101"/>
    <col min="1035" max="1035" width="10.6640625" style="101" customWidth="1"/>
    <col min="1036" max="1036" width="12.33203125" style="101" customWidth="1"/>
    <col min="1037" max="1037" width="12" style="101" customWidth="1"/>
    <col min="1038" max="1038" width="1" style="101" customWidth="1"/>
    <col min="1039" max="1280" width="9.109375" style="101"/>
    <col min="1281" max="1281" width="1" style="101" customWidth="1"/>
    <col min="1282" max="1282" width="14.6640625" style="101" customWidth="1"/>
    <col min="1283" max="1283" width="19" style="101" customWidth="1"/>
    <col min="1284" max="1284" width="16.6640625" style="101" customWidth="1"/>
    <col min="1285" max="1285" width="13.44140625" style="101" customWidth="1"/>
    <col min="1286" max="1286" width="14.6640625" style="101" customWidth="1"/>
    <col min="1287" max="1287" width="1.44140625" style="101" customWidth="1"/>
    <col min="1288" max="1288" width="13.6640625" style="101" customWidth="1"/>
    <col min="1289" max="1290" width="9.109375" style="101"/>
    <col min="1291" max="1291" width="10.6640625" style="101" customWidth="1"/>
    <col min="1292" max="1292" width="12.33203125" style="101" customWidth="1"/>
    <col min="1293" max="1293" width="12" style="101" customWidth="1"/>
    <col min="1294" max="1294" width="1" style="101" customWidth="1"/>
    <col min="1295" max="1536" width="9.109375" style="101"/>
    <col min="1537" max="1537" width="1" style="101" customWidth="1"/>
    <col min="1538" max="1538" width="14.6640625" style="101" customWidth="1"/>
    <col min="1539" max="1539" width="19" style="101" customWidth="1"/>
    <col min="1540" max="1540" width="16.6640625" style="101" customWidth="1"/>
    <col min="1541" max="1541" width="13.44140625" style="101" customWidth="1"/>
    <col min="1542" max="1542" width="14.6640625" style="101" customWidth="1"/>
    <col min="1543" max="1543" width="1.44140625" style="101" customWidth="1"/>
    <col min="1544" max="1544" width="13.6640625" style="101" customWidth="1"/>
    <col min="1545" max="1546" width="9.109375" style="101"/>
    <col min="1547" max="1547" width="10.6640625" style="101" customWidth="1"/>
    <col min="1548" max="1548" width="12.33203125" style="101" customWidth="1"/>
    <col min="1549" max="1549" width="12" style="101" customWidth="1"/>
    <col min="1550" max="1550" width="1" style="101" customWidth="1"/>
    <col min="1551" max="1792" width="9.109375" style="101"/>
    <col min="1793" max="1793" width="1" style="101" customWidth="1"/>
    <col min="1794" max="1794" width="14.6640625" style="101" customWidth="1"/>
    <col min="1795" max="1795" width="19" style="101" customWidth="1"/>
    <col min="1796" max="1796" width="16.6640625" style="101" customWidth="1"/>
    <col min="1797" max="1797" width="13.44140625" style="101" customWidth="1"/>
    <col min="1798" max="1798" width="14.6640625" style="101" customWidth="1"/>
    <col min="1799" max="1799" width="1.44140625" style="101" customWidth="1"/>
    <col min="1800" max="1800" width="13.6640625" style="101" customWidth="1"/>
    <col min="1801" max="1802" width="9.109375" style="101"/>
    <col min="1803" max="1803" width="10.6640625" style="101" customWidth="1"/>
    <col min="1804" max="1804" width="12.33203125" style="101" customWidth="1"/>
    <col min="1805" max="1805" width="12" style="101" customWidth="1"/>
    <col min="1806" max="1806" width="1" style="101" customWidth="1"/>
    <col min="1807" max="2048" width="9.109375" style="101"/>
    <col min="2049" max="2049" width="1" style="101" customWidth="1"/>
    <col min="2050" max="2050" width="14.6640625" style="101" customWidth="1"/>
    <col min="2051" max="2051" width="19" style="101" customWidth="1"/>
    <col min="2052" max="2052" width="16.6640625" style="101" customWidth="1"/>
    <col min="2053" max="2053" width="13.44140625" style="101" customWidth="1"/>
    <col min="2054" max="2054" width="14.6640625" style="101" customWidth="1"/>
    <col min="2055" max="2055" width="1.44140625" style="101" customWidth="1"/>
    <col min="2056" max="2056" width="13.6640625" style="101" customWidth="1"/>
    <col min="2057" max="2058" width="9.109375" style="101"/>
    <col min="2059" max="2059" width="10.6640625" style="101" customWidth="1"/>
    <col min="2060" max="2060" width="12.33203125" style="101" customWidth="1"/>
    <col min="2061" max="2061" width="12" style="101" customWidth="1"/>
    <col min="2062" max="2062" width="1" style="101" customWidth="1"/>
    <col min="2063" max="2304" width="9.109375" style="101"/>
    <col min="2305" max="2305" width="1" style="101" customWidth="1"/>
    <col min="2306" max="2306" width="14.6640625" style="101" customWidth="1"/>
    <col min="2307" max="2307" width="19" style="101" customWidth="1"/>
    <col min="2308" max="2308" width="16.6640625" style="101" customWidth="1"/>
    <col min="2309" max="2309" width="13.44140625" style="101" customWidth="1"/>
    <col min="2310" max="2310" width="14.6640625" style="101" customWidth="1"/>
    <col min="2311" max="2311" width="1.44140625" style="101" customWidth="1"/>
    <col min="2312" max="2312" width="13.6640625" style="101" customWidth="1"/>
    <col min="2313" max="2314" width="9.109375" style="101"/>
    <col min="2315" max="2315" width="10.6640625" style="101" customWidth="1"/>
    <col min="2316" max="2316" width="12.33203125" style="101" customWidth="1"/>
    <col min="2317" max="2317" width="12" style="101" customWidth="1"/>
    <col min="2318" max="2318" width="1" style="101" customWidth="1"/>
    <col min="2319" max="2560" width="9.109375" style="101"/>
    <col min="2561" max="2561" width="1" style="101" customWidth="1"/>
    <col min="2562" max="2562" width="14.6640625" style="101" customWidth="1"/>
    <col min="2563" max="2563" width="19" style="101" customWidth="1"/>
    <col min="2564" max="2564" width="16.6640625" style="101" customWidth="1"/>
    <col min="2565" max="2565" width="13.44140625" style="101" customWidth="1"/>
    <col min="2566" max="2566" width="14.6640625" style="101" customWidth="1"/>
    <col min="2567" max="2567" width="1.44140625" style="101" customWidth="1"/>
    <col min="2568" max="2568" width="13.6640625" style="101" customWidth="1"/>
    <col min="2569" max="2570" width="9.109375" style="101"/>
    <col min="2571" max="2571" width="10.6640625" style="101" customWidth="1"/>
    <col min="2572" max="2572" width="12.33203125" style="101" customWidth="1"/>
    <col min="2573" max="2573" width="12" style="101" customWidth="1"/>
    <col min="2574" max="2574" width="1" style="101" customWidth="1"/>
    <col min="2575" max="2816" width="9.109375" style="101"/>
    <col min="2817" max="2817" width="1" style="101" customWidth="1"/>
    <col min="2818" max="2818" width="14.6640625" style="101" customWidth="1"/>
    <col min="2819" max="2819" width="19" style="101" customWidth="1"/>
    <col min="2820" max="2820" width="16.6640625" style="101" customWidth="1"/>
    <col min="2821" max="2821" width="13.44140625" style="101" customWidth="1"/>
    <col min="2822" max="2822" width="14.6640625" style="101" customWidth="1"/>
    <col min="2823" max="2823" width="1.44140625" style="101" customWidth="1"/>
    <col min="2824" max="2824" width="13.6640625" style="101" customWidth="1"/>
    <col min="2825" max="2826" width="9.109375" style="101"/>
    <col min="2827" max="2827" width="10.6640625" style="101" customWidth="1"/>
    <col min="2828" max="2828" width="12.33203125" style="101" customWidth="1"/>
    <col min="2829" max="2829" width="12" style="101" customWidth="1"/>
    <col min="2830" max="2830" width="1" style="101" customWidth="1"/>
    <col min="2831" max="3072" width="9.109375" style="101"/>
    <col min="3073" max="3073" width="1" style="101" customWidth="1"/>
    <col min="3074" max="3074" width="14.6640625" style="101" customWidth="1"/>
    <col min="3075" max="3075" width="19" style="101" customWidth="1"/>
    <col min="3076" max="3076" width="16.6640625" style="101" customWidth="1"/>
    <col min="3077" max="3077" width="13.44140625" style="101" customWidth="1"/>
    <col min="3078" max="3078" width="14.6640625" style="101" customWidth="1"/>
    <col min="3079" max="3079" width="1.44140625" style="101" customWidth="1"/>
    <col min="3080" max="3080" width="13.6640625" style="101" customWidth="1"/>
    <col min="3081" max="3082" width="9.109375" style="101"/>
    <col min="3083" max="3083" width="10.6640625" style="101" customWidth="1"/>
    <col min="3084" max="3084" width="12.33203125" style="101" customWidth="1"/>
    <col min="3085" max="3085" width="12" style="101" customWidth="1"/>
    <col min="3086" max="3086" width="1" style="101" customWidth="1"/>
    <col min="3087" max="3328" width="9.109375" style="101"/>
    <col min="3329" max="3329" width="1" style="101" customWidth="1"/>
    <col min="3330" max="3330" width="14.6640625" style="101" customWidth="1"/>
    <col min="3331" max="3331" width="19" style="101" customWidth="1"/>
    <col min="3332" max="3332" width="16.6640625" style="101" customWidth="1"/>
    <col min="3333" max="3333" width="13.44140625" style="101" customWidth="1"/>
    <col min="3334" max="3334" width="14.6640625" style="101" customWidth="1"/>
    <col min="3335" max="3335" width="1.44140625" style="101" customWidth="1"/>
    <col min="3336" max="3336" width="13.6640625" style="101" customWidth="1"/>
    <col min="3337" max="3338" width="9.109375" style="101"/>
    <col min="3339" max="3339" width="10.6640625" style="101" customWidth="1"/>
    <col min="3340" max="3340" width="12.33203125" style="101" customWidth="1"/>
    <col min="3341" max="3341" width="12" style="101" customWidth="1"/>
    <col min="3342" max="3342" width="1" style="101" customWidth="1"/>
    <col min="3343" max="3584" width="9.109375" style="101"/>
    <col min="3585" max="3585" width="1" style="101" customWidth="1"/>
    <col min="3586" max="3586" width="14.6640625" style="101" customWidth="1"/>
    <col min="3587" max="3587" width="19" style="101" customWidth="1"/>
    <col min="3588" max="3588" width="16.6640625" style="101" customWidth="1"/>
    <col min="3589" max="3589" width="13.44140625" style="101" customWidth="1"/>
    <col min="3590" max="3590" width="14.6640625" style="101" customWidth="1"/>
    <col min="3591" max="3591" width="1.44140625" style="101" customWidth="1"/>
    <col min="3592" max="3592" width="13.6640625" style="101" customWidth="1"/>
    <col min="3593" max="3594" width="9.109375" style="101"/>
    <col min="3595" max="3595" width="10.6640625" style="101" customWidth="1"/>
    <col min="3596" max="3596" width="12.33203125" style="101" customWidth="1"/>
    <col min="3597" max="3597" width="12" style="101" customWidth="1"/>
    <col min="3598" max="3598" width="1" style="101" customWidth="1"/>
    <col min="3599" max="3840" width="9.109375" style="101"/>
    <col min="3841" max="3841" width="1" style="101" customWidth="1"/>
    <col min="3842" max="3842" width="14.6640625" style="101" customWidth="1"/>
    <col min="3843" max="3843" width="19" style="101" customWidth="1"/>
    <col min="3844" max="3844" width="16.6640625" style="101" customWidth="1"/>
    <col min="3845" max="3845" width="13.44140625" style="101" customWidth="1"/>
    <col min="3846" max="3846" width="14.6640625" style="101" customWidth="1"/>
    <col min="3847" max="3847" width="1.44140625" style="101" customWidth="1"/>
    <col min="3848" max="3848" width="13.6640625" style="101" customWidth="1"/>
    <col min="3849" max="3850" width="9.109375" style="101"/>
    <col min="3851" max="3851" width="10.6640625" style="101" customWidth="1"/>
    <col min="3852" max="3852" width="12.33203125" style="101" customWidth="1"/>
    <col min="3853" max="3853" width="12" style="101" customWidth="1"/>
    <col min="3854" max="3854" width="1" style="101" customWidth="1"/>
    <col min="3855" max="4096" width="9.109375" style="101"/>
    <col min="4097" max="4097" width="1" style="101" customWidth="1"/>
    <col min="4098" max="4098" width="14.6640625" style="101" customWidth="1"/>
    <col min="4099" max="4099" width="19" style="101" customWidth="1"/>
    <col min="4100" max="4100" width="16.6640625" style="101" customWidth="1"/>
    <col min="4101" max="4101" width="13.44140625" style="101" customWidth="1"/>
    <col min="4102" max="4102" width="14.6640625" style="101" customWidth="1"/>
    <col min="4103" max="4103" width="1.44140625" style="101" customWidth="1"/>
    <col min="4104" max="4104" width="13.6640625" style="101" customWidth="1"/>
    <col min="4105" max="4106" width="9.109375" style="101"/>
    <col min="4107" max="4107" width="10.6640625" style="101" customWidth="1"/>
    <col min="4108" max="4108" width="12.33203125" style="101" customWidth="1"/>
    <col min="4109" max="4109" width="12" style="101" customWidth="1"/>
    <col min="4110" max="4110" width="1" style="101" customWidth="1"/>
    <col min="4111" max="4352" width="9.109375" style="101"/>
    <col min="4353" max="4353" width="1" style="101" customWidth="1"/>
    <col min="4354" max="4354" width="14.6640625" style="101" customWidth="1"/>
    <col min="4355" max="4355" width="19" style="101" customWidth="1"/>
    <col min="4356" max="4356" width="16.6640625" style="101" customWidth="1"/>
    <col min="4357" max="4357" width="13.44140625" style="101" customWidth="1"/>
    <col min="4358" max="4358" width="14.6640625" style="101" customWidth="1"/>
    <col min="4359" max="4359" width="1.44140625" style="101" customWidth="1"/>
    <col min="4360" max="4360" width="13.6640625" style="101" customWidth="1"/>
    <col min="4361" max="4362" width="9.109375" style="101"/>
    <col min="4363" max="4363" width="10.6640625" style="101" customWidth="1"/>
    <col min="4364" max="4364" width="12.33203125" style="101" customWidth="1"/>
    <col min="4365" max="4365" width="12" style="101" customWidth="1"/>
    <col min="4366" max="4366" width="1" style="101" customWidth="1"/>
    <col min="4367" max="4608" width="9.109375" style="101"/>
    <col min="4609" max="4609" width="1" style="101" customWidth="1"/>
    <col min="4610" max="4610" width="14.6640625" style="101" customWidth="1"/>
    <col min="4611" max="4611" width="19" style="101" customWidth="1"/>
    <col min="4612" max="4612" width="16.6640625" style="101" customWidth="1"/>
    <col min="4613" max="4613" width="13.44140625" style="101" customWidth="1"/>
    <col min="4614" max="4614" width="14.6640625" style="101" customWidth="1"/>
    <col min="4615" max="4615" width="1.44140625" style="101" customWidth="1"/>
    <col min="4616" max="4616" width="13.6640625" style="101" customWidth="1"/>
    <col min="4617" max="4618" width="9.109375" style="101"/>
    <col min="4619" max="4619" width="10.6640625" style="101" customWidth="1"/>
    <col min="4620" max="4620" width="12.33203125" style="101" customWidth="1"/>
    <col min="4621" max="4621" width="12" style="101" customWidth="1"/>
    <col min="4622" max="4622" width="1" style="101" customWidth="1"/>
    <col min="4623" max="4864" width="9.109375" style="101"/>
    <col min="4865" max="4865" width="1" style="101" customWidth="1"/>
    <col min="4866" max="4866" width="14.6640625" style="101" customWidth="1"/>
    <col min="4867" max="4867" width="19" style="101" customWidth="1"/>
    <col min="4868" max="4868" width="16.6640625" style="101" customWidth="1"/>
    <col min="4869" max="4869" width="13.44140625" style="101" customWidth="1"/>
    <col min="4870" max="4870" width="14.6640625" style="101" customWidth="1"/>
    <col min="4871" max="4871" width="1.44140625" style="101" customWidth="1"/>
    <col min="4872" max="4872" width="13.6640625" style="101" customWidth="1"/>
    <col min="4873" max="4874" width="9.109375" style="101"/>
    <col min="4875" max="4875" width="10.6640625" style="101" customWidth="1"/>
    <col min="4876" max="4876" width="12.33203125" style="101" customWidth="1"/>
    <col min="4877" max="4877" width="12" style="101" customWidth="1"/>
    <col min="4878" max="4878" width="1" style="101" customWidth="1"/>
    <col min="4879" max="5120" width="9.109375" style="101"/>
    <col min="5121" max="5121" width="1" style="101" customWidth="1"/>
    <col min="5122" max="5122" width="14.6640625" style="101" customWidth="1"/>
    <col min="5123" max="5123" width="19" style="101" customWidth="1"/>
    <col min="5124" max="5124" width="16.6640625" style="101" customWidth="1"/>
    <col min="5125" max="5125" width="13.44140625" style="101" customWidth="1"/>
    <col min="5126" max="5126" width="14.6640625" style="101" customWidth="1"/>
    <col min="5127" max="5127" width="1.44140625" style="101" customWidth="1"/>
    <col min="5128" max="5128" width="13.6640625" style="101" customWidth="1"/>
    <col min="5129" max="5130" width="9.109375" style="101"/>
    <col min="5131" max="5131" width="10.6640625" style="101" customWidth="1"/>
    <col min="5132" max="5132" width="12.33203125" style="101" customWidth="1"/>
    <col min="5133" max="5133" width="12" style="101" customWidth="1"/>
    <col min="5134" max="5134" width="1" style="101" customWidth="1"/>
    <col min="5135" max="5376" width="9.109375" style="101"/>
    <col min="5377" max="5377" width="1" style="101" customWidth="1"/>
    <col min="5378" max="5378" width="14.6640625" style="101" customWidth="1"/>
    <col min="5379" max="5379" width="19" style="101" customWidth="1"/>
    <col min="5380" max="5380" width="16.6640625" style="101" customWidth="1"/>
    <col min="5381" max="5381" width="13.44140625" style="101" customWidth="1"/>
    <col min="5382" max="5382" width="14.6640625" style="101" customWidth="1"/>
    <col min="5383" max="5383" width="1.44140625" style="101" customWidth="1"/>
    <col min="5384" max="5384" width="13.6640625" style="101" customWidth="1"/>
    <col min="5385" max="5386" width="9.109375" style="101"/>
    <col min="5387" max="5387" width="10.6640625" style="101" customWidth="1"/>
    <col min="5388" max="5388" width="12.33203125" style="101" customWidth="1"/>
    <col min="5389" max="5389" width="12" style="101" customWidth="1"/>
    <col min="5390" max="5390" width="1" style="101" customWidth="1"/>
    <col min="5391" max="5632" width="9.109375" style="101"/>
    <col min="5633" max="5633" width="1" style="101" customWidth="1"/>
    <col min="5634" max="5634" width="14.6640625" style="101" customWidth="1"/>
    <col min="5635" max="5635" width="19" style="101" customWidth="1"/>
    <col min="5636" max="5636" width="16.6640625" style="101" customWidth="1"/>
    <col min="5637" max="5637" width="13.44140625" style="101" customWidth="1"/>
    <col min="5638" max="5638" width="14.6640625" style="101" customWidth="1"/>
    <col min="5639" max="5639" width="1.44140625" style="101" customWidth="1"/>
    <col min="5640" max="5640" width="13.6640625" style="101" customWidth="1"/>
    <col min="5641" max="5642" width="9.109375" style="101"/>
    <col min="5643" max="5643" width="10.6640625" style="101" customWidth="1"/>
    <col min="5644" max="5644" width="12.33203125" style="101" customWidth="1"/>
    <col min="5645" max="5645" width="12" style="101" customWidth="1"/>
    <col min="5646" max="5646" width="1" style="101" customWidth="1"/>
    <col min="5647" max="5888" width="9.109375" style="101"/>
    <col min="5889" max="5889" width="1" style="101" customWidth="1"/>
    <col min="5890" max="5890" width="14.6640625" style="101" customWidth="1"/>
    <col min="5891" max="5891" width="19" style="101" customWidth="1"/>
    <col min="5892" max="5892" width="16.6640625" style="101" customWidth="1"/>
    <col min="5893" max="5893" width="13.44140625" style="101" customWidth="1"/>
    <col min="5894" max="5894" width="14.6640625" style="101" customWidth="1"/>
    <col min="5895" max="5895" width="1.44140625" style="101" customWidth="1"/>
    <col min="5896" max="5896" width="13.6640625" style="101" customWidth="1"/>
    <col min="5897" max="5898" width="9.109375" style="101"/>
    <col min="5899" max="5899" width="10.6640625" style="101" customWidth="1"/>
    <col min="5900" max="5900" width="12.33203125" style="101" customWidth="1"/>
    <col min="5901" max="5901" width="12" style="101" customWidth="1"/>
    <col min="5902" max="5902" width="1" style="101" customWidth="1"/>
    <col min="5903" max="6144" width="9.109375" style="101"/>
    <col min="6145" max="6145" width="1" style="101" customWidth="1"/>
    <col min="6146" max="6146" width="14.6640625" style="101" customWidth="1"/>
    <col min="6147" max="6147" width="19" style="101" customWidth="1"/>
    <col min="6148" max="6148" width="16.6640625" style="101" customWidth="1"/>
    <col min="6149" max="6149" width="13.44140625" style="101" customWidth="1"/>
    <col min="6150" max="6150" width="14.6640625" style="101" customWidth="1"/>
    <col min="6151" max="6151" width="1.44140625" style="101" customWidth="1"/>
    <col min="6152" max="6152" width="13.6640625" style="101" customWidth="1"/>
    <col min="6153" max="6154" width="9.109375" style="101"/>
    <col min="6155" max="6155" width="10.6640625" style="101" customWidth="1"/>
    <col min="6156" max="6156" width="12.33203125" style="101" customWidth="1"/>
    <col min="6157" max="6157" width="12" style="101" customWidth="1"/>
    <col min="6158" max="6158" width="1" style="101" customWidth="1"/>
    <col min="6159" max="6400" width="9.109375" style="101"/>
    <col min="6401" max="6401" width="1" style="101" customWidth="1"/>
    <col min="6402" max="6402" width="14.6640625" style="101" customWidth="1"/>
    <col min="6403" max="6403" width="19" style="101" customWidth="1"/>
    <col min="6404" max="6404" width="16.6640625" style="101" customWidth="1"/>
    <col min="6405" max="6405" width="13.44140625" style="101" customWidth="1"/>
    <col min="6406" max="6406" width="14.6640625" style="101" customWidth="1"/>
    <col min="6407" max="6407" width="1.44140625" style="101" customWidth="1"/>
    <col min="6408" max="6408" width="13.6640625" style="101" customWidth="1"/>
    <col min="6409" max="6410" width="9.109375" style="101"/>
    <col min="6411" max="6411" width="10.6640625" style="101" customWidth="1"/>
    <col min="6412" max="6412" width="12.33203125" style="101" customWidth="1"/>
    <col min="6413" max="6413" width="12" style="101" customWidth="1"/>
    <col min="6414" max="6414" width="1" style="101" customWidth="1"/>
    <col min="6415" max="6656" width="9.109375" style="101"/>
    <col min="6657" max="6657" width="1" style="101" customWidth="1"/>
    <col min="6658" max="6658" width="14.6640625" style="101" customWidth="1"/>
    <col min="6659" max="6659" width="19" style="101" customWidth="1"/>
    <col min="6660" max="6660" width="16.6640625" style="101" customWidth="1"/>
    <col min="6661" max="6661" width="13.44140625" style="101" customWidth="1"/>
    <col min="6662" max="6662" width="14.6640625" style="101" customWidth="1"/>
    <col min="6663" max="6663" width="1.44140625" style="101" customWidth="1"/>
    <col min="6664" max="6664" width="13.6640625" style="101" customWidth="1"/>
    <col min="6665" max="6666" width="9.109375" style="101"/>
    <col min="6667" max="6667" width="10.6640625" style="101" customWidth="1"/>
    <col min="6668" max="6668" width="12.33203125" style="101" customWidth="1"/>
    <col min="6669" max="6669" width="12" style="101" customWidth="1"/>
    <col min="6670" max="6670" width="1" style="101" customWidth="1"/>
    <col min="6671" max="6912" width="9.109375" style="101"/>
    <col min="6913" max="6913" width="1" style="101" customWidth="1"/>
    <col min="6914" max="6914" width="14.6640625" style="101" customWidth="1"/>
    <col min="6915" max="6915" width="19" style="101" customWidth="1"/>
    <col min="6916" max="6916" width="16.6640625" style="101" customWidth="1"/>
    <col min="6917" max="6917" width="13.44140625" style="101" customWidth="1"/>
    <col min="6918" max="6918" width="14.6640625" style="101" customWidth="1"/>
    <col min="6919" max="6919" width="1.44140625" style="101" customWidth="1"/>
    <col min="6920" max="6920" width="13.6640625" style="101" customWidth="1"/>
    <col min="6921" max="6922" width="9.109375" style="101"/>
    <col min="6923" max="6923" width="10.6640625" style="101" customWidth="1"/>
    <col min="6924" max="6924" width="12.33203125" style="101" customWidth="1"/>
    <col min="6925" max="6925" width="12" style="101" customWidth="1"/>
    <col min="6926" max="6926" width="1" style="101" customWidth="1"/>
    <col min="6927" max="7168" width="9.109375" style="101"/>
    <col min="7169" max="7169" width="1" style="101" customWidth="1"/>
    <col min="7170" max="7170" width="14.6640625" style="101" customWidth="1"/>
    <col min="7171" max="7171" width="19" style="101" customWidth="1"/>
    <col min="7172" max="7172" width="16.6640625" style="101" customWidth="1"/>
    <col min="7173" max="7173" width="13.44140625" style="101" customWidth="1"/>
    <col min="7174" max="7174" width="14.6640625" style="101" customWidth="1"/>
    <col min="7175" max="7175" width="1.44140625" style="101" customWidth="1"/>
    <col min="7176" max="7176" width="13.6640625" style="101" customWidth="1"/>
    <col min="7177" max="7178" width="9.109375" style="101"/>
    <col min="7179" max="7179" width="10.6640625" style="101" customWidth="1"/>
    <col min="7180" max="7180" width="12.33203125" style="101" customWidth="1"/>
    <col min="7181" max="7181" width="12" style="101" customWidth="1"/>
    <col min="7182" max="7182" width="1" style="101" customWidth="1"/>
    <col min="7183" max="7424" width="9.109375" style="101"/>
    <col min="7425" max="7425" width="1" style="101" customWidth="1"/>
    <col min="7426" max="7426" width="14.6640625" style="101" customWidth="1"/>
    <col min="7427" max="7427" width="19" style="101" customWidth="1"/>
    <col min="7428" max="7428" width="16.6640625" style="101" customWidth="1"/>
    <col min="7429" max="7429" width="13.44140625" style="101" customWidth="1"/>
    <col min="7430" max="7430" width="14.6640625" style="101" customWidth="1"/>
    <col min="7431" max="7431" width="1.44140625" style="101" customWidth="1"/>
    <col min="7432" max="7432" width="13.6640625" style="101" customWidth="1"/>
    <col min="7433" max="7434" width="9.109375" style="101"/>
    <col min="7435" max="7435" width="10.6640625" style="101" customWidth="1"/>
    <col min="7436" max="7436" width="12.33203125" style="101" customWidth="1"/>
    <col min="7437" max="7437" width="12" style="101" customWidth="1"/>
    <col min="7438" max="7438" width="1" style="101" customWidth="1"/>
    <col min="7439" max="7680" width="9.109375" style="101"/>
    <col min="7681" max="7681" width="1" style="101" customWidth="1"/>
    <col min="7682" max="7682" width="14.6640625" style="101" customWidth="1"/>
    <col min="7683" max="7683" width="19" style="101" customWidth="1"/>
    <col min="7684" max="7684" width="16.6640625" style="101" customWidth="1"/>
    <col min="7685" max="7685" width="13.44140625" style="101" customWidth="1"/>
    <col min="7686" max="7686" width="14.6640625" style="101" customWidth="1"/>
    <col min="7687" max="7687" width="1.44140625" style="101" customWidth="1"/>
    <col min="7688" max="7688" width="13.6640625" style="101" customWidth="1"/>
    <col min="7689" max="7690" width="9.109375" style="101"/>
    <col min="7691" max="7691" width="10.6640625" style="101" customWidth="1"/>
    <col min="7692" max="7692" width="12.33203125" style="101" customWidth="1"/>
    <col min="7693" max="7693" width="12" style="101" customWidth="1"/>
    <col min="7694" max="7694" width="1" style="101" customWidth="1"/>
    <col min="7695" max="7936" width="9.109375" style="101"/>
    <col min="7937" max="7937" width="1" style="101" customWidth="1"/>
    <col min="7938" max="7938" width="14.6640625" style="101" customWidth="1"/>
    <col min="7939" max="7939" width="19" style="101" customWidth="1"/>
    <col min="7940" max="7940" width="16.6640625" style="101" customWidth="1"/>
    <col min="7941" max="7941" width="13.44140625" style="101" customWidth="1"/>
    <col min="7942" max="7942" width="14.6640625" style="101" customWidth="1"/>
    <col min="7943" max="7943" width="1.44140625" style="101" customWidth="1"/>
    <col min="7944" max="7944" width="13.6640625" style="101" customWidth="1"/>
    <col min="7945" max="7946" width="9.109375" style="101"/>
    <col min="7947" max="7947" width="10.6640625" style="101" customWidth="1"/>
    <col min="7948" max="7948" width="12.33203125" style="101" customWidth="1"/>
    <col min="7949" max="7949" width="12" style="101" customWidth="1"/>
    <col min="7950" max="7950" width="1" style="101" customWidth="1"/>
    <col min="7951" max="8192" width="9.109375" style="101"/>
    <col min="8193" max="8193" width="1" style="101" customWidth="1"/>
    <col min="8194" max="8194" width="14.6640625" style="101" customWidth="1"/>
    <col min="8195" max="8195" width="19" style="101" customWidth="1"/>
    <col min="8196" max="8196" width="16.6640625" style="101" customWidth="1"/>
    <col min="8197" max="8197" width="13.44140625" style="101" customWidth="1"/>
    <col min="8198" max="8198" width="14.6640625" style="101" customWidth="1"/>
    <col min="8199" max="8199" width="1.44140625" style="101" customWidth="1"/>
    <col min="8200" max="8200" width="13.6640625" style="101" customWidth="1"/>
    <col min="8201" max="8202" width="9.109375" style="101"/>
    <col min="8203" max="8203" width="10.6640625" style="101" customWidth="1"/>
    <col min="8204" max="8204" width="12.33203125" style="101" customWidth="1"/>
    <col min="8205" max="8205" width="12" style="101" customWidth="1"/>
    <col min="8206" max="8206" width="1" style="101" customWidth="1"/>
    <col min="8207" max="8448" width="9.109375" style="101"/>
    <col min="8449" max="8449" width="1" style="101" customWidth="1"/>
    <col min="8450" max="8450" width="14.6640625" style="101" customWidth="1"/>
    <col min="8451" max="8451" width="19" style="101" customWidth="1"/>
    <col min="8452" max="8452" width="16.6640625" style="101" customWidth="1"/>
    <col min="8453" max="8453" width="13.44140625" style="101" customWidth="1"/>
    <col min="8454" max="8454" width="14.6640625" style="101" customWidth="1"/>
    <col min="8455" max="8455" width="1.44140625" style="101" customWidth="1"/>
    <col min="8456" max="8456" width="13.6640625" style="101" customWidth="1"/>
    <col min="8457" max="8458" width="9.109375" style="101"/>
    <col min="8459" max="8459" width="10.6640625" style="101" customWidth="1"/>
    <col min="8460" max="8460" width="12.33203125" style="101" customWidth="1"/>
    <col min="8461" max="8461" width="12" style="101" customWidth="1"/>
    <col min="8462" max="8462" width="1" style="101" customWidth="1"/>
    <col min="8463" max="8704" width="9.109375" style="101"/>
    <col min="8705" max="8705" width="1" style="101" customWidth="1"/>
    <col min="8706" max="8706" width="14.6640625" style="101" customWidth="1"/>
    <col min="8707" max="8707" width="19" style="101" customWidth="1"/>
    <col min="8708" max="8708" width="16.6640625" style="101" customWidth="1"/>
    <col min="8709" max="8709" width="13.44140625" style="101" customWidth="1"/>
    <col min="8710" max="8710" width="14.6640625" style="101" customWidth="1"/>
    <col min="8711" max="8711" width="1.44140625" style="101" customWidth="1"/>
    <col min="8712" max="8712" width="13.6640625" style="101" customWidth="1"/>
    <col min="8713" max="8714" width="9.109375" style="101"/>
    <col min="8715" max="8715" width="10.6640625" style="101" customWidth="1"/>
    <col min="8716" max="8716" width="12.33203125" style="101" customWidth="1"/>
    <col min="8717" max="8717" width="12" style="101" customWidth="1"/>
    <col min="8718" max="8718" width="1" style="101" customWidth="1"/>
    <col min="8719" max="8960" width="9.109375" style="101"/>
    <col min="8961" max="8961" width="1" style="101" customWidth="1"/>
    <col min="8962" max="8962" width="14.6640625" style="101" customWidth="1"/>
    <col min="8963" max="8963" width="19" style="101" customWidth="1"/>
    <col min="8964" max="8964" width="16.6640625" style="101" customWidth="1"/>
    <col min="8965" max="8965" width="13.44140625" style="101" customWidth="1"/>
    <col min="8966" max="8966" width="14.6640625" style="101" customWidth="1"/>
    <col min="8967" max="8967" width="1.44140625" style="101" customWidth="1"/>
    <col min="8968" max="8968" width="13.6640625" style="101" customWidth="1"/>
    <col min="8969" max="8970" width="9.109375" style="101"/>
    <col min="8971" max="8971" width="10.6640625" style="101" customWidth="1"/>
    <col min="8972" max="8972" width="12.33203125" style="101" customWidth="1"/>
    <col min="8973" max="8973" width="12" style="101" customWidth="1"/>
    <col min="8974" max="8974" width="1" style="101" customWidth="1"/>
    <col min="8975" max="9216" width="9.109375" style="101"/>
    <col min="9217" max="9217" width="1" style="101" customWidth="1"/>
    <col min="9218" max="9218" width="14.6640625" style="101" customWidth="1"/>
    <col min="9219" max="9219" width="19" style="101" customWidth="1"/>
    <col min="9220" max="9220" width="16.6640625" style="101" customWidth="1"/>
    <col min="9221" max="9221" width="13.44140625" style="101" customWidth="1"/>
    <col min="9222" max="9222" width="14.6640625" style="101" customWidth="1"/>
    <col min="9223" max="9223" width="1.44140625" style="101" customWidth="1"/>
    <col min="9224" max="9224" width="13.6640625" style="101" customWidth="1"/>
    <col min="9225" max="9226" width="9.109375" style="101"/>
    <col min="9227" max="9227" width="10.6640625" style="101" customWidth="1"/>
    <col min="9228" max="9228" width="12.33203125" style="101" customWidth="1"/>
    <col min="9229" max="9229" width="12" style="101" customWidth="1"/>
    <col min="9230" max="9230" width="1" style="101" customWidth="1"/>
    <col min="9231" max="9472" width="9.109375" style="101"/>
    <col min="9473" max="9473" width="1" style="101" customWidth="1"/>
    <col min="9474" max="9474" width="14.6640625" style="101" customWidth="1"/>
    <col min="9475" max="9475" width="19" style="101" customWidth="1"/>
    <col min="9476" max="9476" width="16.6640625" style="101" customWidth="1"/>
    <col min="9477" max="9477" width="13.44140625" style="101" customWidth="1"/>
    <col min="9478" max="9478" width="14.6640625" style="101" customWidth="1"/>
    <col min="9479" max="9479" width="1.44140625" style="101" customWidth="1"/>
    <col min="9480" max="9480" width="13.6640625" style="101" customWidth="1"/>
    <col min="9481" max="9482" width="9.109375" style="101"/>
    <col min="9483" max="9483" width="10.6640625" style="101" customWidth="1"/>
    <col min="9484" max="9484" width="12.33203125" style="101" customWidth="1"/>
    <col min="9485" max="9485" width="12" style="101" customWidth="1"/>
    <col min="9486" max="9486" width="1" style="101" customWidth="1"/>
    <col min="9487" max="9728" width="9.109375" style="101"/>
    <col min="9729" max="9729" width="1" style="101" customWidth="1"/>
    <col min="9730" max="9730" width="14.6640625" style="101" customWidth="1"/>
    <col min="9731" max="9731" width="19" style="101" customWidth="1"/>
    <col min="9732" max="9732" width="16.6640625" style="101" customWidth="1"/>
    <col min="9733" max="9733" width="13.44140625" style="101" customWidth="1"/>
    <col min="9734" max="9734" width="14.6640625" style="101" customWidth="1"/>
    <col min="9735" max="9735" width="1.44140625" style="101" customWidth="1"/>
    <col min="9736" max="9736" width="13.6640625" style="101" customWidth="1"/>
    <col min="9737" max="9738" width="9.109375" style="101"/>
    <col min="9739" max="9739" width="10.6640625" style="101" customWidth="1"/>
    <col min="9740" max="9740" width="12.33203125" style="101" customWidth="1"/>
    <col min="9741" max="9741" width="12" style="101" customWidth="1"/>
    <col min="9742" max="9742" width="1" style="101" customWidth="1"/>
    <col min="9743" max="9984" width="9.109375" style="101"/>
    <col min="9985" max="9985" width="1" style="101" customWidth="1"/>
    <col min="9986" max="9986" width="14.6640625" style="101" customWidth="1"/>
    <col min="9987" max="9987" width="19" style="101" customWidth="1"/>
    <col min="9988" max="9988" width="16.6640625" style="101" customWidth="1"/>
    <col min="9989" max="9989" width="13.44140625" style="101" customWidth="1"/>
    <col min="9990" max="9990" width="14.6640625" style="101" customWidth="1"/>
    <col min="9991" max="9991" width="1.44140625" style="101" customWidth="1"/>
    <col min="9992" max="9992" width="13.6640625" style="101" customWidth="1"/>
    <col min="9993" max="9994" width="9.109375" style="101"/>
    <col min="9995" max="9995" width="10.6640625" style="101" customWidth="1"/>
    <col min="9996" max="9996" width="12.33203125" style="101" customWidth="1"/>
    <col min="9997" max="9997" width="12" style="101" customWidth="1"/>
    <col min="9998" max="9998" width="1" style="101" customWidth="1"/>
    <col min="9999" max="10240" width="9.109375" style="101"/>
    <col min="10241" max="10241" width="1" style="101" customWidth="1"/>
    <col min="10242" max="10242" width="14.6640625" style="101" customWidth="1"/>
    <col min="10243" max="10243" width="19" style="101" customWidth="1"/>
    <col min="10244" max="10244" width="16.6640625" style="101" customWidth="1"/>
    <col min="10245" max="10245" width="13.44140625" style="101" customWidth="1"/>
    <col min="10246" max="10246" width="14.6640625" style="101" customWidth="1"/>
    <col min="10247" max="10247" width="1.44140625" style="101" customWidth="1"/>
    <col min="10248" max="10248" width="13.6640625" style="101" customWidth="1"/>
    <col min="10249" max="10250" width="9.109375" style="101"/>
    <col min="10251" max="10251" width="10.6640625" style="101" customWidth="1"/>
    <col min="10252" max="10252" width="12.33203125" style="101" customWidth="1"/>
    <col min="10253" max="10253" width="12" style="101" customWidth="1"/>
    <col min="10254" max="10254" width="1" style="101" customWidth="1"/>
    <col min="10255" max="10496" width="9.109375" style="101"/>
    <col min="10497" max="10497" width="1" style="101" customWidth="1"/>
    <col min="10498" max="10498" width="14.6640625" style="101" customWidth="1"/>
    <col min="10499" max="10499" width="19" style="101" customWidth="1"/>
    <col min="10500" max="10500" width="16.6640625" style="101" customWidth="1"/>
    <col min="10501" max="10501" width="13.44140625" style="101" customWidth="1"/>
    <col min="10502" max="10502" width="14.6640625" style="101" customWidth="1"/>
    <col min="10503" max="10503" width="1.44140625" style="101" customWidth="1"/>
    <col min="10504" max="10504" width="13.6640625" style="101" customWidth="1"/>
    <col min="10505" max="10506" width="9.109375" style="101"/>
    <col min="10507" max="10507" width="10.6640625" style="101" customWidth="1"/>
    <col min="10508" max="10508" width="12.33203125" style="101" customWidth="1"/>
    <col min="10509" max="10509" width="12" style="101" customWidth="1"/>
    <col min="10510" max="10510" width="1" style="101" customWidth="1"/>
    <col min="10511" max="10752" width="9.109375" style="101"/>
    <col min="10753" max="10753" width="1" style="101" customWidth="1"/>
    <col min="10754" max="10754" width="14.6640625" style="101" customWidth="1"/>
    <col min="10755" max="10755" width="19" style="101" customWidth="1"/>
    <col min="10756" max="10756" width="16.6640625" style="101" customWidth="1"/>
    <col min="10757" max="10757" width="13.44140625" style="101" customWidth="1"/>
    <col min="10758" max="10758" width="14.6640625" style="101" customWidth="1"/>
    <col min="10759" max="10759" width="1.44140625" style="101" customWidth="1"/>
    <col min="10760" max="10760" width="13.6640625" style="101" customWidth="1"/>
    <col min="10761" max="10762" width="9.109375" style="101"/>
    <col min="10763" max="10763" width="10.6640625" style="101" customWidth="1"/>
    <col min="10764" max="10764" width="12.33203125" style="101" customWidth="1"/>
    <col min="10765" max="10765" width="12" style="101" customWidth="1"/>
    <col min="10766" max="10766" width="1" style="101" customWidth="1"/>
    <col min="10767" max="11008" width="9.109375" style="101"/>
    <col min="11009" max="11009" width="1" style="101" customWidth="1"/>
    <col min="11010" max="11010" width="14.6640625" style="101" customWidth="1"/>
    <col min="11011" max="11011" width="19" style="101" customWidth="1"/>
    <col min="11012" max="11012" width="16.6640625" style="101" customWidth="1"/>
    <col min="11013" max="11013" width="13.44140625" style="101" customWidth="1"/>
    <col min="11014" max="11014" width="14.6640625" style="101" customWidth="1"/>
    <col min="11015" max="11015" width="1.44140625" style="101" customWidth="1"/>
    <col min="11016" max="11016" width="13.6640625" style="101" customWidth="1"/>
    <col min="11017" max="11018" width="9.109375" style="101"/>
    <col min="11019" max="11019" width="10.6640625" style="101" customWidth="1"/>
    <col min="11020" max="11020" width="12.33203125" style="101" customWidth="1"/>
    <col min="11021" max="11021" width="12" style="101" customWidth="1"/>
    <col min="11022" max="11022" width="1" style="101" customWidth="1"/>
    <col min="11023" max="11264" width="9.109375" style="101"/>
    <col min="11265" max="11265" width="1" style="101" customWidth="1"/>
    <col min="11266" max="11266" width="14.6640625" style="101" customWidth="1"/>
    <col min="11267" max="11267" width="19" style="101" customWidth="1"/>
    <col min="11268" max="11268" width="16.6640625" style="101" customWidth="1"/>
    <col min="11269" max="11269" width="13.44140625" style="101" customWidth="1"/>
    <col min="11270" max="11270" width="14.6640625" style="101" customWidth="1"/>
    <col min="11271" max="11271" width="1.44140625" style="101" customWidth="1"/>
    <col min="11272" max="11272" width="13.6640625" style="101" customWidth="1"/>
    <col min="11273" max="11274" width="9.109375" style="101"/>
    <col min="11275" max="11275" width="10.6640625" style="101" customWidth="1"/>
    <col min="11276" max="11276" width="12.33203125" style="101" customWidth="1"/>
    <col min="11277" max="11277" width="12" style="101" customWidth="1"/>
    <col min="11278" max="11278" width="1" style="101" customWidth="1"/>
    <col min="11279" max="11520" width="9.109375" style="101"/>
    <col min="11521" max="11521" width="1" style="101" customWidth="1"/>
    <col min="11522" max="11522" width="14.6640625" style="101" customWidth="1"/>
    <col min="11523" max="11523" width="19" style="101" customWidth="1"/>
    <col min="11524" max="11524" width="16.6640625" style="101" customWidth="1"/>
    <col min="11525" max="11525" width="13.44140625" style="101" customWidth="1"/>
    <col min="11526" max="11526" width="14.6640625" style="101" customWidth="1"/>
    <col min="11527" max="11527" width="1.44140625" style="101" customWidth="1"/>
    <col min="11528" max="11528" width="13.6640625" style="101" customWidth="1"/>
    <col min="11529" max="11530" width="9.109375" style="101"/>
    <col min="11531" max="11531" width="10.6640625" style="101" customWidth="1"/>
    <col min="11532" max="11532" width="12.33203125" style="101" customWidth="1"/>
    <col min="11533" max="11533" width="12" style="101" customWidth="1"/>
    <col min="11534" max="11534" width="1" style="101" customWidth="1"/>
    <col min="11535" max="11776" width="9.109375" style="101"/>
    <col min="11777" max="11777" width="1" style="101" customWidth="1"/>
    <col min="11778" max="11778" width="14.6640625" style="101" customWidth="1"/>
    <col min="11779" max="11779" width="19" style="101" customWidth="1"/>
    <col min="11780" max="11780" width="16.6640625" style="101" customWidth="1"/>
    <col min="11781" max="11781" width="13.44140625" style="101" customWidth="1"/>
    <col min="11782" max="11782" width="14.6640625" style="101" customWidth="1"/>
    <col min="11783" max="11783" width="1.44140625" style="101" customWidth="1"/>
    <col min="11784" max="11784" width="13.6640625" style="101" customWidth="1"/>
    <col min="11785" max="11786" width="9.109375" style="101"/>
    <col min="11787" max="11787" width="10.6640625" style="101" customWidth="1"/>
    <col min="11788" max="11788" width="12.33203125" style="101" customWidth="1"/>
    <col min="11789" max="11789" width="12" style="101" customWidth="1"/>
    <col min="11790" max="11790" width="1" style="101" customWidth="1"/>
    <col min="11791" max="12032" width="9.109375" style="101"/>
    <col min="12033" max="12033" width="1" style="101" customWidth="1"/>
    <col min="12034" max="12034" width="14.6640625" style="101" customWidth="1"/>
    <col min="12035" max="12035" width="19" style="101" customWidth="1"/>
    <col min="12036" max="12036" width="16.6640625" style="101" customWidth="1"/>
    <col min="12037" max="12037" width="13.44140625" style="101" customWidth="1"/>
    <col min="12038" max="12038" width="14.6640625" style="101" customWidth="1"/>
    <col min="12039" max="12039" width="1.44140625" style="101" customWidth="1"/>
    <col min="12040" max="12040" width="13.6640625" style="101" customWidth="1"/>
    <col min="12041" max="12042" width="9.109375" style="101"/>
    <col min="12043" max="12043" width="10.6640625" style="101" customWidth="1"/>
    <col min="12044" max="12044" width="12.33203125" style="101" customWidth="1"/>
    <col min="12045" max="12045" width="12" style="101" customWidth="1"/>
    <col min="12046" max="12046" width="1" style="101" customWidth="1"/>
    <col min="12047" max="12288" width="9.109375" style="101"/>
    <col min="12289" max="12289" width="1" style="101" customWidth="1"/>
    <col min="12290" max="12290" width="14.6640625" style="101" customWidth="1"/>
    <col min="12291" max="12291" width="19" style="101" customWidth="1"/>
    <col min="12292" max="12292" width="16.6640625" style="101" customWidth="1"/>
    <col min="12293" max="12293" width="13.44140625" style="101" customWidth="1"/>
    <col min="12294" max="12294" width="14.6640625" style="101" customWidth="1"/>
    <col min="12295" max="12295" width="1.44140625" style="101" customWidth="1"/>
    <col min="12296" max="12296" width="13.6640625" style="101" customWidth="1"/>
    <col min="12297" max="12298" width="9.109375" style="101"/>
    <col min="12299" max="12299" width="10.6640625" style="101" customWidth="1"/>
    <col min="12300" max="12300" width="12.33203125" style="101" customWidth="1"/>
    <col min="12301" max="12301" width="12" style="101" customWidth="1"/>
    <col min="12302" max="12302" width="1" style="101" customWidth="1"/>
    <col min="12303" max="12544" width="9.109375" style="101"/>
    <col min="12545" max="12545" width="1" style="101" customWidth="1"/>
    <col min="12546" max="12546" width="14.6640625" style="101" customWidth="1"/>
    <col min="12547" max="12547" width="19" style="101" customWidth="1"/>
    <col min="12548" max="12548" width="16.6640625" style="101" customWidth="1"/>
    <col min="12549" max="12549" width="13.44140625" style="101" customWidth="1"/>
    <col min="12550" max="12550" width="14.6640625" style="101" customWidth="1"/>
    <col min="12551" max="12551" width="1.44140625" style="101" customWidth="1"/>
    <col min="12552" max="12552" width="13.6640625" style="101" customWidth="1"/>
    <col min="12553" max="12554" width="9.109375" style="101"/>
    <col min="12555" max="12555" width="10.6640625" style="101" customWidth="1"/>
    <col min="12556" max="12556" width="12.33203125" style="101" customWidth="1"/>
    <col min="12557" max="12557" width="12" style="101" customWidth="1"/>
    <col min="12558" max="12558" width="1" style="101" customWidth="1"/>
    <col min="12559" max="12800" width="9.109375" style="101"/>
    <col min="12801" max="12801" width="1" style="101" customWidth="1"/>
    <col min="12802" max="12802" width="14.6640625" style="101" customWidth="1"/>
    <col min="12803" max="12803" width="19" style="101" customWidth="1"/>
    <col min="12804" max="12804" width="16.6640625" style="101" customWidth="1"/>
    <col min="12805" max="12805" width="13.44140625" style="101" customWidth="1"/>
    <col min="12806" max="12806" width="14.6640625" style="101" customWidth="1"/>
    <col min="12807" max="12807" width="1.44140625" style="101" customWidth="1"/>
    <col min="12808" max="12808" width="13.6640625" style="101" customWidth="1"/>
    <col min="12809" max="12810" width="9.109375" style="101"/>
    <col min="12811" max="12811" width="10.6640625" style="101" customWidth="1"/>
    <col min="12812" max="12812" width="12.33203125" style="101" customWidth="1"/>
    <col min="12813" max="12813" width="12" style="101" customWidth="1"/>
    <col min="12814" max="12814" width="1" style="101" customWidth="1"/>
    <col min="12815" max="13056" width="9.109375" style="101"/>
    <col min="13057" max="13057" width="1" style="101" customWidth="1"/>
    <col min="13058" max="13058" width="14.6640625" style="101" customWidth="1"/>
    <col min="13059" max="13059" width="19" style="101" customWidth="1"/>
    <col min="13060" max="13060" width="16.6640625" style="101" customWidth="1"/>
    <col min="13061" max="13061" width="13.44140625" style="101" customWidth="1"/>
    <col min="13062" max="13062" width="14.6640625" style="101" customWidth="1"/>
    <col min="13063" max="13063" width="1.44140625" style="101" customWidth="1"/>
    <col min="13064" max="13064" width="13.6640625" style="101" customWidth="1"/>
    <col min="13065" max="13066" width="9.109375" style="101"/>
    <col min="13067" max="13067" width="10.6640625" style="101" customWidth="1"/>
    <col min="13068" max="13068" width="12.33203125" style="101" customWidth="1"/>
    <col min="13069" max="13069" width="12" style="101" customWidth="1"/>
    <col min="13070" max="13070" width="1" style="101" customWidth="1"/>
    <col min="13071" max="13312" width="9.109375" style="101"/>
    <col min="13313" max="13313" width="1" style="101" customWidth="1"/>
    <col min="13314" max="13314" width="14.6640625" style="101" customWidth="1"/>
    <col min="13315" max="13315" width="19" style="101" customWidth="1"/>
    <col min="13316" max="13316" width="16.6640625" style="101" customWidth="1"/>
    <col min="13317" max="13317" width="13.44140625" style="101" customWidth="1"/>
    <col min="13318" max="13318" width="14.6640625" style="101" customWidth="1"/>
    <col min="13319" max="13319" width="1.44140625" style="101" customWidth="1"/>
    <col min="13320" max="13320" width="13.6640625" style="101" customWidth="1"/>
    <col min="13321" max="13322" width="9.109375" style="101"/>
    <col min="13323" max="13323" width="10.6640625" style="101" customWidth="1"/>
    <col min="13324" max="13324" width="12.33203125" style="101" customWidth="1"/>
    <col min="13325" max="13325" width="12" style="101" customWidth="1"/>
    <col min="13326" max="13326" width="1" style="101" customWidth="1"/>
    <col min="13327" max="13568" width="9.109375" style="101"/>
    <col min="13569" max="13569" width="1" style="101" customWidth="1"/>
    <col min="13570" max="13570" width="14.6640625" style="101" customWidth="1"/>
    <col min="13571" max="13571" width="19" style="101" customWidth="1"/>
    <col min="13572" max="13572" width="16.6640625" style="101" customWidth="1"/>
    <col min="13573" max="13573" width="13.44140625" style="101" customWidth="1"/>
    <col min="13574" max="13574" width="14.6640625" style="101" customWidth="1"/>
    <col min="13575" max="13575" width="1.44140625" style="101" customWidth="1"/>
    <col min="13576" max="13576" width="13.6640625" style="101" customWidth="1"/>
    <col min="13577" max="13578" width="9.109375" style="101"/>
    <col min="13579" max="13579" width="10.6640625" style="101" customWidth="1"/>
    <col min="13580" max="13580" width="12.33203125" style="101" customWidth="1"/>
    <col min="13581" max="13581" width="12" style="101" customWidth="1"/>
    <col min="13582" max="13582" width="1" style="101" customWidth="1"/>
    <col min="13583" max="13824" width="9.109375" style="101"/>
    <col min="13825" max="13825" width="1" style="101" customWidth="1"/>
    <col min="13826" max="13826" width="14.6640625" style="101" customWidth="1"/>
    <col min="13827" max="13827" width="19" style="101" customWidth="1"/>
    <col min="13828" max="13828" width="16.6640625" style="101" customWidth="1"/>
    <col min="13829" max="13829" width="13.44140625" style="101" customWidth="1"/>
    <col min="13830" max="13830" width="14.6640625" style="101" customWidth="1"/>
    <col min="13831" max="13831" width="1.44140625" style="101" customWidth="1"/>
    <col min="13832" max="13832" width="13.6640625" style="101" customWidth="1"/>
    <col min="13833" max="13834" width="9.109375" style="101"/>
    <col min="13835" max="13835" width="10.6640625" style="101" customWidth="1"/>
    <col min="13836" max="13836" width="12.33203125" style="101" customWidth="1"/>
    <col min="13837" max="13837" width="12" style="101" customWidth="1"/>
    <col min="13838" max="13838" width="1" style="101" customWidth="1"/>
    <col min="13839" max="14080" width="9.109375" style="101"/>
    <col min="14081" max="14081" width="1" style="101" customWidth="1"/>
    <col min="14082" max="14082" width="14.6640625" style="101" customWidth="1"/>
    <col min="14083" max="14083" width="19" style="101" customWidth="1"/>
    <col min="14084" max="14084" width="16.6640625" style="101" customWidth="1"/>
    <col min="14085" max="14085" width="13.44140625" style="101" customWidth="1"/>
    <col min="14086" max="14086" width="14.6640625" style="101" customWidth="1"/>
    <col min="14087" max="14087" width="1.44140625" style="101" customWidth="1"/>
    <col min="14088" max="14088" width="13.6640625" style="101" customWidth="1"/>
    <col min="14089" max="14090" width="9.109375" style="101"/>
    <col min="14091" max="14091" width="10.6640625" style="101" customWidth="1"/>
    <col min="14092" max="14092" width="12.33203125" style="101" customWidth="1"/>
    <col min="14093" max="14093" width="12" style="101" customWidth="1"/>
    <col min="14094" max="14094" width="1" style="101" customWidth="1"/>
    <col min="14095" max="14336" width="9.109375" style="101"/>
    <col min="14337" max="14337" width="1" style="101" customWidth="1"/>
    <col min="14338" max="14338" width="14.6640625" style="101" customWidth="1"/>
    <col min="14339" max="14339" width="19" style="101" customWidth="1"/>
    <col min="14340" max="14340" width="16.6640625" style="101" customWidth="1"/>
    <col min="14341" max="14341" width="13.44140625" style="101" customWidth="1"/>
    <col min="14342" max="14342" width="14.6640625" style="101" customWidth="1"/>
    <col min="14343" max="14343" width="1.44140625" style="101" customWidth="1"/>
    <col min="14344" max="14344" width="13.6640625" style="101" customWidth="1"/>
    <col min="14345" max="14346" width="9.109375" style="101"/>
    <col min="14347" max="14347" width="10.6640625" style="101" customWidth="1"/>
    <col min="14348" max="14348" width="12.33203125" style="101" customWidth="1"/>
    <col min="14349" max="14349" width="12" style="101" customWidth="1"/>
    <col min="14350" max="14350" width="1" style="101" customWidth="1"/>
    <col min="14351" max="14592" width="9.109375" style="101"/>
    <col min="14593" max="14593" width="1" style="101" customWidth="1"/>
    <col min="14594" max="14594" width="14.6640625" style="101" customWidth="1"/>
    <col min="14595" max="14595" width="19" style="101" customWidth="1"/>
    <col min="14596" max="14596" width="16.6640625" style="101" customWidth="1"/>
    <col min="14597" max="14597" width="13.44140625" style="101" customWidth="1"/>
    <col min="14598" max="14598" width="14.6640625" style="101" customWidth="1"/>
    <col min="14599" max="14599" width="1.44140625" style="101" customWidth="1"/>
    <col min="14600" max="14600" width="13.6640625" style="101" customWidth="1"/>
    <col min="14601" max="14602" width="9.109375" style="101"/>
    <col min="14603" max="14603" width="10.6640625" style="101" customWidth="1"/>
    <col min="14604" max="14604" width="12.33203125" style="101" customWidth="1"/>
    <col min="14605" max="14605" width="12" style="101" customWidth="1"/>
    <col min="14606" max="14606" width="1" style="101" customWidth="1"/>
    <col min="14607" max="14848" width="9.109375" style="101"/>
    <col min="14849" max="14849" width="1" style="101" customWidth="1"/>
    <col min="14850" max="14850" width="14.6640625" style="101" customWidth="1"/>
    <col min="14851" max="14851" width="19" style="101" customWidth="1"/>
    <col min="14852" max="14852" width="16.6640625" style="101" customWidth="1"/>
    <col min="14853" max="14853" width="13.44140625" style="101" customWidth="1"/>
    <col min="14854" max="14854" width="14.6640625" style="101" customWidth="1"/>
    <col min="14855" max="14855" width="1.44140625" style="101" customWidth="1"/>
    <col min="14856" max="14856" width="13.6640625" style="101" customWidth="1"/>
    <col min="14857" max="14858" width="9.109375" style="101"/>
    <col min="14859" max="14859" width="10.6640625" style="101" customWidth="1"/>
    <col min="14860" max="14860" width="12.33203125" style="101" customWidth="1"/>
    <col min="14861" max="14861" width="12" style="101" customWidth="1"/>
    <col min="14862" max="14862" width="1" style="101" customWidth="1"/>
    <col min="14863" max="15104" width="9.109375" style="101"/>
    <col min="15105" max="15105" width="1" style="101" customWidth="1"/>
    <col min="15106" max="15106" width="14.6640625" style="101" customWidth="1"/>
    <col min="15107" max="15107" width="19" style="101" customWidth="1"/>
    <col min="15108" max="15108" width="16.6640625" style="101" customWidth="1"/>
    <col min="15109" max="15109" width="13.44140625" style="101" customWidth="1"/>
    <col min="15110" max="15110" width="14.6640625" style="101" customWidth="1"/>
    <col min="15111" max="15111" width="1.44140625" style="101" customWidth="1"/>
    <col min="15112" max="15112" width="13.6640625" style="101" customWidth="1"/>
    <col min="15113" max="15114" width="9.109375" style="101"/>
    <col min="15115" max="15115" width="10.6640625" style="101" customWidth="1"/>
    <col min="15116" max="15116" width="12.33203125" style="101" customWidth="1"/>
    <col min="15117" max="15117" width="12" style="101" customWidth="1"/>
    <col min="15118" max="15118" width="1" style="101" customWidth="1"/>
    <col min="15119" max="15360" width="9.109375" style="101"/>
    <col min="15361" max="15361" width="1" style="101" customWidth="1"/>
    <col min="15362" max="15362" width="14.6640625" style="101" customWidth="1"/>
    <col min="15363" max="15363" width="19" style="101" customWidth="1"/>
    <col min="15364" max="15364" width="16.6640625" style="101" customWidth="1"/>
    <col min="15365" max="15365" width="13.44140625" style="101" customWidth="1"/>
    <col min="15366" max="15366" width="14.6640625" style="101" customWidth="1"/>
    <col min="15367" max="15367" width="1.44140625" style="101" customWidth="1"/>
    <col min="15368" max="15368" width="13.6640625" style="101" customWidth="1"/>
    <col min="15369" max="15370" width="9.109375" style="101"/>
    <col min="15371" max="15371" width="10.6640625" style="101" customWidth="1"/>
    <col min="15372" max="15372" width="12.33203125" style="101" customWidth="1"/>
    <col min="15373" max="15373" width="12" style="101" customWidth="1"/>
    <col min="15374" max="15374" width="1" style="101" customWidth="1"/>
    <col min="15375" max="15616" width="9.109375" style="101"/>
    <col min="15617" max="15617" width="1" style="101" customWidth="1"/>
    <col min="15618" max="15618" width="14.6640625" style="101" customWidth="1"/>
    <col min="15619" max="15619" width="19" style="101" customWidth="1"/>
    <col min="15620" max="15620" width="16.6640625" style="101" customWidth="1"/>
    <col min="15621" max="15621" width="13.44140625" style="101" customWidth="1"/>
    <col min="15622" max="15622" width="14.6640625" style="101" customWidth="1"/>
    <col min="15623" max="15623" width="1.44140625" style="101" customWidth="1"/>
    <col min="15624" max="15624" width="13.6640625" style="101" customWidth="1"/>
    <col min="15625" max="15626" width="9.109375" style="101"/>
    <col min="15627" max="15627" width="10.6640625" style="101" customWidth="1"/>
    <col min="15628" max="15628" width="12.33203125" style="101" customWidth="1"/>
    <col min="15629" max="15629" width="12" style="101" customWidth="1"/>
    <col min="15630" max="15630" width="1" style="101" customWidth="1"/>
    <col min="15631" max="15872" width="9.109375" style="101"/>
    <col min="15873" max="15873" width="1" style="101" customWidth="1"/>
    <col min="15874" max="15874" width="14.6640625" style="101" customWidth="1"/>
    <col min="15875" max="15875" width="19" style="101" customWidth="1"/>
    <col min="15876" max="15876" width="16.6640625" style="101" customWidth="1"/>
    <col min="15877" max="15877" width="13.44140625" style="101" customWidth="1"/>
    <col min="15878" max="15878" width="14.6640625" style="101" customWidth="1"/>
    <col min="15879" max="15879" width="1.44140625" style="101" customWidth="1"/>
    <col min="15880" max="15880" width="13.6640625" style="101" customWidth="1"/>
    <col min="15881" max="15882" width="9.109375" style="101"/>
    <col min="15883" max="15883" width="10.6640625" style="101" customWidth="1"/>
    <col min="15884" max="15884" width="12.33203125" style="101" customWidth="1"/>
    <col min="15885" max="15885" width="12" style="101" customWidth="1"/>
    <col min="15886" max="15886" width="1" style="101" customWidth="1"/>
    <col min="15887" max="16128" width="9.109375" style="101"/>
    <col min="16129" max="16129" width="1" style="101" customWidth="1"/>
    <col min="16130" max="16130" width="14.6640625" style="101" customWidth="1"/>
    <col min="16131" max="16131" width="19" style="101" customWidth="1"/>
    <col min="16132" max="16132" width="16.6640625" style="101" customWidth="1"/>
    <col min="16133" max="16133" width="13.44140625" style="101" customWidth="1"/>
    <col min="16134" max="16134" width="14.6640625" style="101" customWidth="1"/>
    <col min="16135" max="16135" width="1.44140625" style="101" customWidth="1"/>
    <col min="16136" max="16136" width="13.6640625" style="101" customWidth="1"/>
    <col min="16137" max="16138" width="9.109375" style="101"/>
    <col min="16139" max="16139" width="10.6640625" style="101" customWidth="1"/>
    <col min="16140" max="16140" width="12.33203125" style="101" customWidth="1"/>
    <col min="16141" max="16141" width="12" style="101" customWidth="1"/>
    <col min="16142" max="16142" width="1" style="101" customWidth="1"/>
    <col min="16143" max="16384" width="9.109375" style="101"/>
  </cols>
  <sheetData>
    <row r="1" spans="1:24" ht="4.5" customHeight="1" thickBot="1" x14ac:dyDescent="0.3">
      <c r="A1" s="100"/>
      <c r="B1" s="100"/>
      <c r="C1" s="100"/>
      <c r="D1" s="755"/>
      <c r="E1" s="756"/>
      <c r="F1" s="756"/>
      <c r="G1" s="756"/>
      <c r="H1" s="756"/>
      <c r="I1" s="756"/>
      <c r="J1" s="756"/>
      <c r="K1" s="100"/>
      <c r="L1" s="100"/>
      <c r="M1" s="100"/>
      <c r="N1" s="100"/>
    </row>
    <row r="2" spans="1:24" x14ac:dyDescent="0.25">
      <c r="A2" s="100"/>
      <c r="B2" s="757" t="s">
        <v>0</v>
      </c>
      <c r="C2" s="758"/>
      <c r="D2" s="759"/>
      <c r="E2" s="753"/>
      <c r="F2" s="103"/>
      <c r="G2" s="103"/>
      <c r="H2" s="103"/>
      <c r="I2" s="103"/>
      <c r="J2" s="104"/>
      <c r="K2" s="760" t="s">
        <v>41</v>
      </c>
      <c r="L2" s="762"/>
      <c r="M2" s="744"/>
      <c r="N2" s="100"/>
      <c r="Q2" s="736"/>
      <c r="R2" s="737"/>
      <c r="S2" s="737"/>
      <c r="T2" s="737"/>
      <c r="U2" s="737"/>
      <c r="V2" s="737"/>
    </row>
    <row r="3" spans="1:24" ht="22.8" thickBot="1" x14ac:dyDescent="0.4">
      <c r="A3" s="100"/>
      <c r="B3" s="105" t="s">
        <v>2</v>
      </c>
      <c r="C3" s="763"/>
      <c r="D3" s="764"/>
      <c r="E3" s="754"/>
      <c r="F3" s="638" t="s">
        <v>133</v>
      </c>
      <c r="G3" s="639"/>
      <c r="H3" s="639"/>
      <c r="I3" s="639"/>
      <c r="J3" s="640"/>
      <c r="K3" s="761"/>
      <c r="L3" s="746"/>
      <c r="M3" s="750"/>
      <c r="N3" s="100"/>
      <c r="Q3" s="738"/>
      <c r="R3" s="738"/>
      <c r="S3" s="738"/>
      <c r="T3" s="738"/>
      <c r="U3" s="738"/>
      <c r="V3" s="738"/>
    </row>
    <row r="4" spans="1:24" ht="14.25" customHeight="1" x14ac:dyDescent="0.3">
      <c r="A4" s="100"/>
      <c r="B4" s="105" t="s">
        <v>5</v>
      </c>
      <c r="C4" s="732"/>
      <c r="D4" s="765"/>
      <c r="E4" s="754"/>
      <c r="F4" s="641" t="s">
        <v>140</v>
      </c>
      <c r="G4" s="642"/>
      <c r="H4" s="642"/>
      <c r="I4" s="642"/>
      <c r="J4" s="643"/>
      <c r="K4" s="766" t="s">
        <v>42</v>
      </c>
      <c r="L4" s="769"/>
      <c r="M4" s="770"/>
      <c r="N4" s="100"/>
    </row>
    <row r="5" spans="1:24" ht="17.399999999999999" x14ac:dyDescent="0.3">
      <c r="A5" s="100"/>
      <c r="B5" s="107" t="s">
        <v>6</v>
      </c>
      <c r="C5" s="775"/>
      <c r="D5" s="734"/>
      <c r="E5" s="754"/>
      <c r="F5" s="644" t="s">
        <v>141</v>
      </c>
      <c r="G5" s="645"/>
      <c r="H5" s="645"/>
      <c r="I5" s="645"/>
      <c r="J5" s="646"/>
      <c r="K5" s="767"/>
      <c r="L5" s="771"/>
      <c r="M5" s="772"/>
      <c r="N5" s="100"/>
    </row>
    <row r="6" spans="1:24" ht="15.75" customHeight="1" x14ac:dyDescent="0.25">
      <c r="A6" s="100"/>
      <c r="B6" s="105" t="s">
        <v>7</v>
      </c>
      <c r="C6" s="732"/>
      <c r="D6" s="765"/>
      <c r="E6" s="754"/>
      <c r="K6" s="767"/>
      <c r="L6" s="771"/>
      <c r="M6" s="772"/>
      <c r="N6" s="100"/>
    </row>
    <row r="7" spans="1:24" ht="4.5" customHeight="1" thickBot="1" x14ac:dyDescent="0.3">
      <c r="A7" s="100"/>
      <c r="B7" s="108"/>
      <c r="C7" s="109"/>
      <c r="D7" s="110"/>
      <c r="E7" s="754"/>
      <c r="K7" s="768"/>
      <c r="L7" s="773"/>
      <c r="M7" s="774"/>
      <c r="N7" s="100"/>
    </row>
    <row r="8" spans="1:24" ht="4.5" customHeight="1" thickBo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4" s="117" customFormat="1" ht="15.6" x14ac:dyDescent="0.3">
      <c r="A9" s="111"/>
      <c r="B9" s="112" t="s">
        <v>8</v>
      </c>
      <c r="C9" s="113"/>
      <c r="D9" s="114" t="s">
        <v>2</v>
      </c>
      <c r="E9" s="739"/>
      <c r="F9" s="740"/>
      <c r="G9" s="741"/>
      <c r="H9" s="115" t="s">
        <v>2</v>
      </c>
      <c r="I9" s="742"/>
      <c r="J9" s="741"/>
      <c r="K9" s="115" t="s">
        <v>2</v>
      </c>
      <c r="L9" s="743"/>
      <c r="M9" s="744"/>
      <c r="N9" s="116"/>
      <c r="P9" s="118"/>
    </row>
    <row r="10" spans="1:24" s="117" customFormat="1" ht="16.2" thickBot="1" x14ac:dyDescent="0.35">
      <c r="A10" s="111"/>
      <c r="B10" s="119" t="s">
        <v>9</v>
      </c>
      <c r="C10" s="120"/>
      <c r="D10" s="121" t="s">
        <v>7</v>
      </c>
      <c r="E10" s="745"/>
      <c r="F10" s="746"/>
      <c r="G10" s="747"/>
      <c r="H10" s="122" t="s">
        <v>7</v>
      </c>
      <c r="I10" s="748"/>
      <c r="J10" s="747"/>
      <c r="K10" s="122" t="s">
        <v>7</v>
      </c>
      <c r="L10" s="749"/>
      <c r="M10" s="750"/>
      <c r="N10" s="116"/>
      <c r="P10" s="118"/>
    </row>
    <row r="11" spans="1:24" s="117" customFormat="1" ht="5.25" customHeight="1" thickBot="1" x14ac:dyDescent="0.35">
      <c r="A11" s="116"/>
      <c r="B11" s="100"/>
      <c r="C11" s="123"/>
      <c r="D11" s="124"/>
      <c r="E11" s="100"/>
      <c r="F11" s="100"/>
      <c r="G11" s="100"/>
      <c r="H11" s="125"/>
      <c r="I11" s="126"/>
      <c r="J11" s="100"/>
      <c r="K11" s="125"/>
      <c r="L11" s="127"/>
      <c r="M11" s="127"/>
      <c r="N11" s="116"/>
      <c r="P11" s="118"/>
    </row>
    <row r="12" spans="1:24" ht="14.4" thickBot="1" x14ac:dyDescent="0.3">
      <c r="A12" s="100"/>
      <c r="B12" s="128" t="s">
        <v>14</v>
      </c>
      <c r="C12" s="129"/>
      <c r="D12" s="103"/>
      <c r="E12" s="103"/>
      <c r="F12" s="104"/>
      <c r="G12" s="100"/>
      <c r="H12" s="130" t="s">
        <v>43</v>
      </c>
      <c r="I12" s="751" t="s">
        <v>44</v>
      </c>
      <c r="J12" s="751"/>
      <c r="K12" s="751"/>
      <c r="L12" s="751"/>
      <c r="M12" s="752"/>
      <c r="N12" s="100"/>
    </row>
    <row r="13" spans="1:24" ht="14.4" thickBot="1" x14ac:dyDescent="0.3">
      <c r="A13" s="100"/>
      <c r="B13" s="105"/>
      <c r="C13" s="131"/>
      <c r="F13" s="106"/>
      <c r="G13" s="100"/>
      <c r="H13" s="132" t="s">
        <v>45</v>
      </c>
      <c r="I13" s="131"/>
      <c r="M13" s="106"/>
      <c r="N13" s="100"/>
    </row>
    <row r="14" spans="1:24" x14ac:dyDescent="0.25">
      <c r="A14" s="100"/>
      <c r="B14" s="105"/>
      <c r="C14" s="131"/>
      <c r="F14" s="106"/>
      <c r="G14" s="100"/>
      <c r="H14" s="105"/>
      <c r="I14" s="131"/>
      <c r="M14" s="106"/>
      <c r="N14" s="100"/>
      <c r="S14" s="712"/>
      <c r="T14" s="713"/>
      <c r="U14" s="713"/>
      <c r="V14" s="713"/>
      <c r="W14" s="713"/>
      <c r="X14" s="713"/>
    </row>
    <row r="15" spans="1:24" x14ac:dyDescent="0.25">
      <c r="A15" s="100"/>
      <c r="B15" s="105"/>
      <c r="C15" s="131"/>
      <c r="F15" s="106"/>
      <c r="G15" s="100"/>
      <c r="H15" s="105"/>
      <c r="I15" s="131"/>
      <c r="M15" s="106"/>
      <c r="N15" s="100"/>
      <c r="S15" s="713"/>
      <c r="T15" s="713"/>
      <c r="U15" s="713"/>
      <c r="V15" s="713"/>
      <c r="W15" s="713"/>
      <c r="X15" s="713"/>
    </row>
    <row r="16" spans="1:24" x14ac:dyDescent="0.25">
      <c r="A16" s="100"/>
      <c r="B16" s="105"/>
      <c r="C16" s="131"/>
      <c r="F16" s="106"/>
      <c r="G16" s="100"/>
      <c r="H16" s="105"/>
      <c r="I16" s="131"/>
      <c r="M16" s="106"/>
      <c r="N16" s="100"/>
      <c r="S16" s="713"/>
      <c r="T16" s="713"/>
      <c r="U16" s="713"/>
      <c r="V16" s="713"/>
      <c r="W16" s="713"/>
      <c r="X16" s="713"/>
    </row>
    <row r="17" spans="1:24" ht="14.4" thickBot="1" x14ac:dyDescent="0.3">
      <c r="A17" s="100"/>
      <c r="B17" s="105"/>
      <c r="C17" s="131"/>
      <c r="F17" s="106"/>
      <c r="G17" s="100"/>
      <c r="H17" s="105"/>
      <c r="M17" s="106"/>
      <c r="N17" s="100"/>
      <c r="S17" s="713"/>
      <c r="T17" s="713"/>
      <c r="U17" s="713"/>
      <c r="V17" s="713"/>
      <c r="W17" s="713"/>
      <c r="X17" s="713"/>
    </row>
    <row r="18" spans="1:24" ht="15" thickBot="1" x14ac:dyDescent="0.35">
      <c r="A18" s="100"/>
      <c r="B18" s="714" t="s">
        <v>15</v>
      </c>
      <c r="C18" s="715"/>
      <c r="D18" s="716"/>
      <c r="E18" s="109"/>
      <c r="F18" s="110"/>
      <c r="G18" s="100"/>
      <c r="H18" s="108"/>
      <c r="I18" s="109"/>
      <c r="J18" s="109"/>
      <c r="K18" s="109"/>
      <c r="L18" s="109"/>
      <c r="M18" s="110"/>
      <c r="N18" s="100"/>
      <c r="S18" s="713"/>
      <c r="T18" s="713"/>
      <c r="U18" s="713"/>
      <c r="V18" s="713"/>
      <c r="W18" s="713"/>
      <c r="X18" s="713"/>
    </row>
    <row r="19" spans="1:24" ht="5.25" customHeight="1" thickBot="1" x14ac:dyDescent="0.35">
      <c r="A19" s="100"/>
      <c r="B19" s="133"/>
      <c r="C19" s="134"/>
      <c r="D19" s="134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24" ht="15" thickBot="1" x14ac:dyDescent="0.35">
      <c r="A20" s="100"/>
      <c r="B20" s="128" t="s">
        <v>46</v>
      </c>
      <c r="C20" s="129"/>
      <c r="D20" s="135"/>
      <c r="E20" s="135"/>
      <c r="F20" s="136"/>
      <c r="G20" s="100"/>
      <c r="H20" s="137" t="s">
        <v>47</v>
      </c>
      <c r="I20" s="138"/>
      <c r="J20" s="135"/>
      <c r="K20" s="135"/>
      <c r="L20" s="135"/>
      <c r="M20" s="136"/>
      <c r="N20" s="100"/>
    </row>
    <row r="21" spans="1:24" ht="15" thickBot="1" x14ac:dyDescent="0.35">
      <c r="A21" s="100"/>
      <c r="B21" s="105"/>
      <c r="C21" s="139"/>
      <c r="D21" s="139"/>
      <c r="E21" s="139"/>
      <c r="F21" s="140"/>
      <c r="G21" s="100"/>
      <c r="H21" s="141" t="s">
        <v>48</v>
      </c>
      <c r="I21" s="139"/>
      <c r="J21" s="139"/>
      <c r="K21" s="139"/>
      <c r="L21" s="139"/>
      <c r="M21" s="140"/>
      <c r="N21" s="100"/>
    </row>
    <row r="22" spans="1:24" ht="14.4" x14ac:dyDescent="0.3">
      <c r="A22" s="100"/>
      <c r="B22" s="105"/>
      <c r="C22" s="139"/>
      <c r="D22" s="139"/>
      <c r="E22" s="139"/>
      <c r="F22" s="140"/>
      <c r="G22" s="100"/>
      <c r="H22" s="105"/>
      <c r="I22" s="139"/>
      <c r="J22" s="139"/>
      <c r="K22" s="139"/>
      <c r="L22" s="139"/>
      <c r="M22" s="140"/>
      <c r="N22" s="100"/>
    </row>
    <row r="23" spans="1:24" ht="14.4" x14ac:dyDescent="0.3">
      <c r="A23" s="100"/>
      <c r="B23" s="105"/>
      <c r="C23" s="139"/>
      <c r="D23" s="139"/>
      <c r="E23" s="139"/>
      <c r="F23" s="140"/>
      <c r="G23" s="100"/>
      <c r="H23" s="105"/>
      <c r="I23" s="139"/>
      <c r="J23" s="139"/>
      <c r="K23" s="139"/>
      <c r="L23" s="139"/>
      <c r="M23" s="140"/>
      <c r="N23" s="100"/>
    </row>
    <row r="24" spans="1:24" ht="14.4" x14ac:dyDescent="0.3">
      <c r="A24" s="100"/>
      <c r="B24" s="105"/>
      <c r="C24" s="139"/>
      <c r="D24" s="139"/>
      <c r="E24" s="139"/>
      <c r="F24" s="140"/>
      <c r="G24" s="100"/>
      <c r="H24" s="105"/>
      <c r="I24" s="139"/>
      <c r="J24" s="139"/>
      <c r="K24" s="139"/>
      <c r="L24" s="139"/>
      <c r="M24" s="140"/>
      <c r="N24" s="100"/>
    </row>
    <row r="25" spans="1:24" ht="15" thickBot="1" x14ac:dyDescent="0.35">
      <c r="A25" s="100"/>
      <c r="B25" s="105"/>
      <c r="C25" s="139"/>
      <c r="D25" s="139"/>
      <c r="E25" s="139"/>
      <c r="F25" s="140"/>
      <c r="G25" s="100"/>
      <c r="H25" s="105"/>
      <c r="I25" s="139"/>
      <c r="J25" s="139"/>
      <c r="K25" s="139"/>
      <c r="L25" s="139"/>
      <c r="M25" s="140"/>
      <c r="N25" s="100"/>
    </row>
    <row r="26" spans="1:24" ht="15" thickBot="1" x14ac:dyDescent="0.35">
      <c r="A26" s="100"/>
      <c r="B26" s="142" t="s">
        <v>15</v>
      </c>
      <c r="C26" s="143"/>
      <c r="D26" s="144"/>
      <c r="E26" s="109"/>
      <c r="F26" s="110"/>
      <c r="G26" s="100"/>
      <c r="H26" s="108"/>
      <c r="I26" s="145"/>
      <c r="J26" s="145"/>
      <c r="K26" s="145"/>
      <c r="L26" s="145"/>
      <c r="M26" s="146"/>
      <c r="N26" s="100"/>
    </row>
    <row r="27" spans="1:24" ht="5.25" customHeight="1" thickBot="1" x14ac:dyDescent="0.3">
      <c r="A27" s="100"/>
      <c r="B27" s="133"/>
      <c r="C27" s="147"/>
      <c r="D27" s="100"/>
      <c r="E27" s="100"/>
      <c r="F27" s="100"/>
      <c r="G27" s="100"/>
      <c r="H27" s="100"/>
      <c r="I27" s="133"/>
      <c r="J27" s="133"/>
      <c r="K27" s="133"/>
      <c r="L27" s="100"/>
      <c r="M27" s="100"/>
      <c r="N27" s="100"/>
    </row>
    <row r="28" spans="1:24" ht="14.4" thickBot="1" x14ac:dyDescent="0.3">
      <c r="A28" s="100"/>
      <c r="B28" s="128" t="s">
        <v>49</v>
      </c>
      <c r="C28" s="148"/>
      <c r="D28" s="103"/>
      <c r="E28" s="103"/>
      <c r="F28" s="104"/>
      <c r="G28" s="100"/>
      <c r="H28" s="717" t="s">
        <v>50</v>
      </c>
      <c r="I28" s="718"/>
      <c r="J28" s="719"/>
      <c r="K28" s="103"/>
      <c r="L28" s="103"/>
      <c r="M28" s="104"/>
      <c r="N28" s="100"/>
    </row>
    <row r="29" spans="1:24" x14ac:dyDescent="0.25">
      <c r="A29" s="100"/>
      <c r="B29" s="107"/>
      <c r="F29" s="106"/>
      <c r="G29" s="100"/>
      <c r="H29" s="105"/>
      <c r="I29" s="131"/>
      <c r="J29" s="131"/>
      <c r="K29" s="720"/>
      <c r="L29" s="720"/>
      <c r="M29" s="106"/>
      <c r="N29" s="100"/>
    </row>
    <row r="30" spans="1:24" x14ac:dyDescent="0.25">
      <c r="A30" s="100"/>
      <c r="B30" s="105"/>
      <c r="F30" s="106"/>
      <c r="G30" s="100"/>
      <c r="H30" s="105"/>
      <c r="I30" s="720"/>
      <c r="J30" s="720"/>
      <c r="K30" s="720"/>
      <c r="M30" s="106"/>
      <c r="N30" s="100"/>
    </row>
    <row r="31" spans="1:24" x14ac:dyDescent="0.25">
      <c r="A31" s="100"/>
      <c r="B31" s="105"/>
      <c r="F31" s="106"/>
      <c r="G31" s="100"/>
      <c r="H31" s="105"/>
      <c r="K31" s="131"/>
      <c r="L31" s="131"/>
      <c r="M31" s="149"/>
      <c r="N31" s="133"/>
    </row>
    <row r="32" spans="1:24" ht="5.25" customHeight="1" thickBot="1" x14ac:dyDescent="0.3">
      <c r="A32" s="100"/>
      <c r="B32" s="108"/>
      <c r="C32" s="109"/>
      <c r="D32" s="109"/>
      <c r="E32" s="109"/>
      <c r="F32" s="110"/>
      <c r="G32" s="100"/>
      <c r="H32" s="108"/>
      <c r="I32" s="109"/>
      <c r="J32" s="109"/>
      <c r="K32" s="150"/>
      <c r="L32" s="150"/>
      <c r="M32" s="151"/>
      <c r="N32" s="133"/>
    </row>
    <row r="33" spans="1:23" ht="5.25" customHeight="1" thickBot="1" x14ac:dyDescent="0.3">
      <c r="A33" s="100"/>
      <c r="B33" s="100"/>
      <c r="C33" s="100"/>
      <c r="D33" s="100"/>
      <c r="E33" s="100"/>
      <c r="F33" s="100"/>
      <c r="G33" s="100"/>
      <c r="H33" s="152"/>
      <c r="I33" s="152"/>
      <c r="J33" s="152"/>
      <c r="K33" s="152"/>
      <c r="L33" s="100"/>
      <c r="M33" s="100"/>
      <c r="N33" s="100"/>
    </row>
    <row r="34" spans="1:23" ht="14.4" thickBot="1" x14ac:dyDescent="0.3">
      <c r="A34" s="100"/>
      <c r="B34" s="717" t="s">
        <v>51</v>
      </c>
      <c r="C34" s="725"/>
      <c r="D34" s="725"/>
      <c r="E34" s="725"/>
      <c r="F34" s="726"/>
      <c r="G34" s="153"/>
      <c r="H34" s="717" t="s">
        <v>52</v>
      </c>
      <c r="I34" s="719"/>
      <c r="J34" s="154"/>
      <c r="K34" s="155"/>
      <c r="L34" s="155"/>
      <c r="M34" s="156"/>
      <c r="N34" s="100"/>
    </row>
    <row r="35" spans="1:23" ht="14.4" thickBot="1" x14ac:dyDescent="0.3">
      <c r="A35" s="100"/>
      <c r="B35" s="717" t="s">
        <v>25</v>
      </c>
      <c r="C35" s="726"/>
      <c r="D35" s="717" t="s">
        <v>53</v>
      </c>
      <c r="E35" s="726"/>
      <c r="F35" s="128" t="s">
        <v>26</v>
      </c>
      <c r="G35" s="153"/>
      <c r="H35" s="105"/>
      <c r="K35" s="727" t="s">
        <v>54</v>
      </c>
      <c r="L35" s="727"/>
      <c r="M35" s="157"/>
      <c r="N35" s="100"/>
    </row>
    <row r="36" spans="1:23" x14ac:dyDescent="0.25">
      <c r="A36" s="100"/>
      <c r="B36" s="158"/>
      <c r="C36" s="159"/>
      <c r="D36" s="158"/>
      <c r="E36" s="159"/>
      <c r="F36" s="160"/>
      <c r="G36" s="152"/>
      <c r="H36" s="105"/>
      <c r="M36" s="106"/>
      <c r="N36" s="100"/>
    </row>
    <row r="37" spans="1:23" ht="14.4" thickBot="1" x14ac:dyDescent="0.3">
      <c r="A37" s="100"/>
      <c r="B37" s="161"/>
      <c r="C37" s="162"/>
      <c r="D37" s="161"/>
      <c r="E37" s="162"/>
      <c r="F37" s="163"/>
      <c r="G37" s="164"/>
      <c r="H37" s="108"/>
      <c r="I37" s="109"/>
      <c r="J37" s="109"/>
      <c r="K37" s="109"/>
      <c r="L37" s="109"/>
      <c r="M37" s="110"/>
      <c r="N37" s="100"/>
    </row>
    <row r="38" spans="1:23" ht="5.25" customHeight="1" thickBot="1" x14ac:dyDescent="0.3">
      <c r="A38" s="165"/>
      <c r="B38" s="165"/>
      <c r="C38" s="165"/>
      <c r="D38" s="165"/>
      <c r="E38" s="165"/>
      <c r="F38" s="165"/>
      <c r="G38" s="166"/>
      <c r="H38" s="165"/>
      <c r="I38" s="165"/>
      <c r="J38" s="165"/>
      <c r="K38" s="165"/>
      <c r="L38" s="165"/>
      <c r="M38" s="165"/>
      <c r="N38" s="165"/>
    </row>
    <row r="39" spans="1:23" ht="15" thickBot="1" x14ac:dyDescent="0.35">
      <c r="A39" s="165"/>
      <c r="B39" s="128" t="s">
        <v>22</v>
      </c>
      <c r="C39" s="103"/>
      <c r="D39" s="103"/>
      <c r="E39" s="103"/>
      <c r="F39" s="104"/>
      <c r="G39" s="165"/>
      <c r="H39" s="128" t="s">
        <v>20</v>
      </c>
      <c r="I39" s="103"/>
      <c r="J39" s="129"/>
      <c r="K39" s="728"/>
      <c r="L39" s="729"/>
      <c r="M39" s="730"/>
      <c r="N39" s="165"/>
    </row>
    <row r="40" spans="1:23" ht="14.4" x14ac:dyDescent="0.3">
      <c r="A40" s="165"/>
      <c r="B40" s="105"/>
      <c r="C40" s="167"/>
      <c r="F40" s="106"/>
      <c r="G40" s="165"/>
      <c r="H40" s="105"/>
      <c r="J40" s="131"/>
      <c r="K40" s="732"/>
      <c r="L40" s="733"/>
      <c r="M40" s="734"/>
      <c r="N40" s="165"/>
    </row>
    <row r="41" spans="1:23" ht="14.4" thickBot="1" x14ac:dyDescent="0.3">
      <c r="A41" s="165"/>
      <c r="B41" s="168"/>
      <c r="C41" s="169"/>
      <c r="D41" s="169"/>
      <c r="E41" s="109"/>
      <c r="F41" s="110"/>
      <c r="G41" s="165"/>
      <c r="H41" s="108"/>
      <c r="I41" s="109"/>
      <c r="J41" s="150"/>
      <c r="K41" s="109"/>
      <c r="L41" s="109"/>
      <c r="M41" s="110"/>
      <c r="N41" s="165"/>
    </row>
    <row r="42" spans="1:23" ht="5.25" customHeight="1" thickBot="1" x14ac:dyDescent="0.3">
      <c r="A42" s="165"/>
      <c r="B42" s="170"/>
      <c r="C42" s="170"/>
      <c r="D42" s="170"/>
      <c r="E42" s="165"/>
      <c r="F42" s="165"/>
      <c r="G42" s="165"/>
      <c r="H42" s="165"/>
      <c r="I42" s="165"/>
      <c r="J42" s="171"/>
      <c r="K42" s="165"/>
      <c r="L42" s="165"/>
      <c r="M42" s="172"/>
      <c r="N42" s="165"/>
    </row>
    <row r="43" spans="1:23" ht="14.4" thickBot="1" x14ac:dyDescent="0.3">
      <c r="A43" s="165"/>
      <c r="B43" s="173" t="s">
        <v>29</v>
      </c>
      <c r="C43" s="687" t="s">
        <v>55</v>
      </c>
      <c r="D43" s="735"/>
      <c r="E43" s="687" t="s">
        <v>56</v>
      </c>
      <c r="F43" s="688"/>
      <c r="G43" s="165"/>
      <c r="H43" s="128" t="s">
        <v>57</v>
      </c>
      <c r="I43" s="103"/>
      <c r="J43" s="103"/>
      <c r="K43" s="103"/>
      <c r="L43" s="103"/>
      <c r="M43" s="104"/>
      <c r="N43" s="165"/>
    </row>
    <row r="44" spans="1:23" ht="15" thickBot="1" x14ac:dyDescent="0.35">
      <c r="A44" s="165"/>
      <c r="B44" s="174"/>
      <c r="C44" s="637"/>
      <c r="D44" s="689"/>
      <c r="E44" s="690"/>
      <c r="F44" s="691"/>
      <c r="G44" s="165"/>
      <c r="H44" s="108"/>
      <c r="I44" s="109"/>
      <c r="J44" s="109"/>
      <c r="K44" s="109"/>
      <c r="L44" s="109"/>
      <c r="M44" s="110"/>
      <c r="N44" s="165"/>
      <c r="U44" s="721"/>
      <c r="V44" s="722"/>
      <c r="W44" s="722"/>
    </row>
    <row r="45" spans="1:23" ht="5.25" customHeight="1" thickBot="1" x14ac:dyDescent="0.35">
      <c r="A45" s="165"/>
      <c r="B45" s="170"/>
      <c r="C45" s="170"/>
      <c r="D45" s="170"/>
      <c r="E45" s="165"/>
      <c r="F45" s="175"/>
      <c r="G45" s="165"/>
      <c r="H45" s="100"/>
      <c r="I45" s="100"/>
      <c r="J45" s="100"/>
      <c r="K45" s="100"/>
      <c r="L45" s="100"/>
      <c r="M45" s="176"/>
      <c r="N45" s="165"/>
      <c r="U45" s="722"/>
      <c r="V45" s="722"/>
      <c r="W45" s="722"/>
    </row>
    <row r="46" spans="1:23" ht="15" thickBot="1" x14ac:dyDescent="0.35">
      <c r="A46" s="165"/>
      <c r="B46" s="128" t="s">
        <v>58</v>
      </c>
      <c r="C46" s="723" t="s">
        <v>59</v>
      </c>
      <c r="D46" s="731" t="s">
        <v>109</v>
      </c>
      <c r="E46" s="731"/>
      <c r="F46" s="104"/>
      <c r="G46" s="165"/>
      <c r="H46" s="703" t="s">
        <v>60</v>
      </c>
      <c r="I46" s="704"/>
      <c r="J46" s="705"/>
      <c r="K46" s="103"/>
      <c r="L46" s="103"/>
      <c r="M46" s="104"/>
      <c r="N46" s="165"/>
      <c r="U46" s="722"/>
      <c r="V46" s="722"/>
      <c r="W46" s="722"/>
    </row>
    <row r="47" spans="1:23" ht="14.4" x14ac:dyDescent="0.3">
      <c r="A47" s="165"/>
      <c r="B47" s="105"/>
      <c r="C47" s="724"/>
      <c r="D47" s="694"/>
      <c r="E47" s="694"/>
      <c r="F47" s="106"/>
      <c r="G47" s="165"/>
      <c r="H47" s="102"/>
      <c r="J47" s="131"/>
      <c r="L47" s="139"/>
      <c r="M47" s="526"/>
      <c r="N47" s="165"/>
    </row>
    <row r="48" spans="1:23" ht="5.25" customHeight="1" x14ac:dyDescent="0.3">
      <c r="A48" s="165"/>
      <c r="B48" s="105"/>
      <c r="D48" s="694"/>
      <c r="E48" s="694"/>
      <c r="F48" s="106"/>
      <c r="G48" s="165"/>
      <c r="H48" s="105"/>
      <c r="K48" s="139"/>
      <c r="L48" s="139"/>
      <c r="M48" s="140"/>
      <c r="N48" s="165"/>
    </row>
    <row r="49" spans="1:14" ht="14.4" x14ac:dyDescent="0.3">
      <c r="A49" s="165"/>
      <c r="B49" s="105"/>
      <c r="C49" s="692" t="s">
        <v>108</v>
      </c>
      <c r="D49" s="694" t="s">
        <v>110</v>
      </c>
      <c r="E49" s="694"/>
      <c r="F49" s="106"/>
      <c r="G49" s="165"/>
      <c r="H49" s="177"/>
      <c r="I49" s="139"/>
      <c r="J49" s="139"/>
      <c r="K49" s="139"/>
      <c r="L49" s="139"/>
      <c r="M49" s="140"/>
      <c r="N49" s="165"/>
    </row>
    <row r="50" spans="1:14" ht="15" thickBot="1" x14ac:dyDescent="0.35">
      <c r="A50" s="165"/>
      <c r="B50" s="108"/>
      <c r="C50" s="693"/>
      <c r="D50" s="695"/>
      <c r="E50" s="695"/>
      <c r="F50" s="110"/>
      <c r="G50" s="165"/>
      <c r="H50" s="178"/>
      <c r="I50" s="145"/>
      <c r="J50" s="145"/>
      <c r="K50" s="145"/>
      <c r="L50" s="145"/>
      <c r="M50" s="146"/>
      <c r="N50" s="165"/>
    </row>
    <row r="51" spans="1:14" ht="5.25" customHeight="1" thickBot="1" x14ac:dyDescent="0.3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</row>
    <row r="52" spans="1:14" ht="15.75" customHeight="1" thickBot="1" x14ac:dyDescent="0.35">
      <c r="A52" s="165"/>
      <c r="B52" s="783" t="s">
        <v>61</v>
      </c>
      <c r="C52" s="103"/>
      <c r="D52" s="103"/>
      <c r="E52" s="103"/>
      <c r="F52" s="104"/>
      <c r="G52" s="165"/>
      <c r="H52" s="500" t="s">
        <v>62</v>
      </c>
      <c r="I52" s="516" t="s">
        <v>149</v>
      </c>
      <c r="J52" s="776" t="s">
        <v>63</v>
      </c>
      <c r="K52" s="704"/>
      <c r="L52" s="705"/>
      <c r="M52" s="179" t="s">
        <v>64</v>
      </c>
      <c r="N52" s="165"/>
    </row>
    <row r="53" spans="1:14" ht="15" thickBot="1" x14ac:dyDescent="0.35">
      <c r="A53" s="165"/>
      <c r="B53" s="784"/>
      <c r="C53" s="109"/>
      <c r="D53" s="109"/>
      <c r="E53" s="109"/>
      <c r="F53" s="110"/>
      <c r="G53" s="165"/>
      <c r="H53" s="517"/>
      <c r="I53" s="518"/>
      <c r="J53" s="777"/>
      <c r="K53" s="778"/>
      <c r="L53" s="778"/>
      <c r="M53" s="519"/>
      <c r="N53" s="165"/>
    </row>
    <row r="54" spans="1:14" ht="15" thickBot="1" x14ac:dyDescent="0.35">
      <c r="A54" s="165"/>
      <c r="B54" s="180"/>
      <c r="C54" s="165"/>
      <c r="D54" s="165"/>
      <c r="E54" s="165"/>
      <c r="F54" s="172"/>
      <c r="G54" s="181"/>
      <c r="H54" s="520"/>
      <c r="I54" s="521"/>
      <c r="J54" s="779"/>
      <c r="K54" s="780"/>
      <c r="L54" s="780"/>
      <c r="M54" s="522"/>
      <c r="N54" s="165"/>
    </row>
    <row r="55" spans="1:14" ht="14.4" x14ac:dyDescent="0.3">
      <c r="A55" s="165"/>
      <c r="B55" s="760" t="s">
        <v>65</v>
      </c>
      <c r="C55" s="182" t="s">
        <v>66</v>
      </c>
      <c r="D55" s="685" t="s">
        <v>67</v>
      </c>
      <c r="E55" s="686"/>
      <c r="F55" s="183" t="s">
        <v>68</v>
      </c>
      <c r="G55" s="170"/>
      <c r="H55" s="520"/>
      <c r="I55" s="521"/>
      <c r="J55" s="779"/>
      <c r="K55" s="780"/>
      <c r="L55" s="780"/>
      <c r="M55" s="522"/>
      <c r="N55" s="165"/>
    </row>
    <row r="56" spans="1:14" ht="15" thickBot="1" x14ac:dyDescent="0.35">
      <c r="A56" s="165"/>
      <c r="B56" s="761"/>
      <c r="C56" s="184"/>
      <c r="D56" s="185"/>
      <c r="E56" s="186"/>
      <c r="F56" s="187"/>
      <c r="G56" s="165"/>
      <c r="H56" s="520"/>
      <c r="I56" s="521"/>
      <c r="J56" s="779"/>
      <c r="K56" s="780"/>
      <c r="L56" s="780"/>
      <c r="M56" s="522"/>
      <c r="N56" s="165"/>
    </row>
    <row r="57" spans="1:14" ht="15" thickBot="1" x14ac:dyDescent="0.35">
      <c r="A57" s="165"/>
      <c r="B57" s="180"/>
      <c r="C57" s="165"/>
      <c r="D57" s="165"/>
      <c r="E57" s="165"/>
      <c r="F57" s="172"/>
      <c r="G57" s="170"/>
      <c r="H57" s="520"/>
      <c r="I57" s="521"/>
      <c r="J57" s="779"/>
      <c r="K57" s="780"/>
      <c r="L57" s="780"/>
      <c r="M57" s="522"/>
      <c r="N57" s="165"/>
    </row>
    <row r="58" spans="1:14" ht="14.4" x14ac:dyDescent="0.3">
      <c r="A58" s="165"/>
      <c r="B58" s="696" t="s">
        <v>69</v>
      </c>
      <c r="C58" s="372" t="s">
        <v>70</v>
      </c>
      <c r="D58" s="698" t="s">
        <v>71</v>
      </c>
      <c r="E58" s="699"/>
      <c r="F58" s="188" t="s">
        <v>72</v>
      </c>
      <c r="G58" s="170"/>
      <c r="H58" s="520"/>
      <c r="I58" s="521"/>
      <c r="J58" s="779"/>
      <c r="K58" s="780"/>
      <c r="L58" s="780"/>
      <c r="M58" s="522"/>
      <c r="N58" s="165"/>
    </row>
    <row r="59" spans="1:14" ht="15" thickBot="1" x14ac:dyDescent="0.35">
      <c r="A59" s="165"/>
      <c r="B59" s="697"/>
      <c r="C59" s="184"/>
      <c r="D59" s="185"/>
      <c r="E59" s="186"/>
      <c r="F59" s="187"/>
      <c r="G59" s="165"/>
      <c r="H59" s="520"/>
      <c r="I59" s="521"/>
      <c r="J59" s="779"/>
      <c r="K59" s="780"/>
      <c r="L59" s="780"/>
      <c r="M59" s="522"/>
      <c r="N59" s="165"/>
    </row>
    <row r="60" spans="1:14" ht="15" thickBot="1" x14ac:dyDescent="0.35">
      <c r="A60" s="165"/>
      <c r="B60" s="180"/>
      <c r="C60" s="165"/>
      <c r="D60" s="165"/>
      <c r="E60" s="165"/>
      <c r="F60" s="172"/>
      <c r="G60" s="181"/>
      <c r="H60" s="520"/>
      <c r="I60" s="521"/>
      <c r="J60" s="779"/>
      <c r="K60" s="780"/>
      <c r="L60" s="780"/>
      <c r="M60" s="522"/>
      <c r="N60" s="165"/>
    </row>
    <row r="61" spans="1:14" ht="14.4" x14ac:dyDescent="0.3">
      <c r="A61" s="165"/>
      <c r="B61" s="701" t="s">
        <v>73</v>
      </c>
      <c r="C61" s="189" t="s">
        <v>66</v>
      </c>
      <c r="D61" s="190" t="s">
        <v>74</v>
      </c>
      <c r="E61" s="190" t="s">
        <v>75</v>
      </c>
      <c r="F61" s="183" t="s">
        <v>76</v>
      </c>
      <c r="G61" s="170"/>
      <c r="H61" s="520"/>
      <c r="I61" s="521"/>
      <c r="J61" s="779"/>
      <c r="K61" s="780"/>
      <c r="L61" s="780"/>
      <c r="M61" s="522"/>
      <c r="N61" s="165"/>
    </row>
    <row r="62" spans="1:14" ht="15" thickBot="1" x14ac:dyDescent="0.35">
      <c r="A62" s="165"/>
      <c r="B62" s="702"/>
      <c r="C62" s="191"/>
      <c r="D62" s="192"/>
      <c r="E62" s="191"/>
      <c r="F62" s="187"/>
      <c r="G62" s="165"/>
      <c r="H62" s="520"/>
      <c r="I62" s="521"/>
      <c r="J62" s="779"/>
      <c r="K62" s="780"/>
      <c r="L62" s="780"/>
      <c r="M62" s="522"/>
      <c r="N62" s="165"/>
    </row>
    <row r="63" spans="1:14" ht="15" thickBot="1" x14ac:dyDescent="0.35">
      <c r="A63" s="165"/>
      <c r="B63" s="180"/>
      <c r="C63" s="165"/>
      <c r="D63" s="165"/>
      <c r="E63" s="165"/>
      <c r="F63" s="172"/>
      <c r="G63" s="170"/>
      <c r="H63" s="520"/>
      <c r="I63" s="521"/>
      <c r="J63" s="779"/>
      <c r="K63" s="780"/>
      <c r="L63" s="780"/>
      <c r="M63" s="522"/>
      <c r="N63" s="165"/>
    </row>
    <row r="64" spans="1:14" ht="14.4" x14ac:dyDescent="0.3">
      <c r="A64" s="165"/>
      <c r="B64" s="193" t="s">
        <v>77</v>
      </c>
      <c r="C64" s="189" t="s">
        <v>78</v>
      </c>
      <c r="D64" s="194" t="s">
        <v>79</v>
      </c>
      <c r="E64" s="195"/>
      <c r="F64" s="188" t="s">
        <v>80</v>
      </c>
      <c r="G64" s="170"/>
      <c r="H64" s="520"/>
      <c r="I64" s="521"/>
      <c r="J64" s="779"/>
      <c r="K64" s="780"/>
      <c r="L64" s="780"/>
      <c r="M64" s="522"/>
      <c r="N64" s="165"/>
    </row>
    <row r="65" spans="1:14" ht="15" thickBot="1" x14ac:dyDescent="0.35">
      <c r="A65" s="165"/>
      <c r="B65" s="141" t="s">
        <v>81</v>
      </c>
      <c r="C65" s="196"/>
      <c r="D65" s="185"/>
      <c r="E65" s="186"/>
      <c r="F65" s="187"/>
      <c r="G65" s="165"/>
      <c r="H65" s="520"/>
      <c r="I65" s="521"/>
      <c r="J65" s="779"/>
      <c r="K65" s="780"/>
      <c r="L65" s="780"/>
      <c r="M65" s="522"/>
      <c r="N65" s="165"/>
    </row>
    <row r="66" spans="1:14" ht="15" thickBot="1" x14ac:dyDescent="0.35">
      <c r="A66" s="165"/>
      <c r="B66" s="197"/>
      <c r="C66" s="197"/>
      <c r="D66" s="197"/>
      <c r="E66" s="197"/>
      <c r="F66" s="197"/>
      <c r="G66" s="198"/>
      <c r="H66" s="523"/>
      <c r="I66" s="524"/>
      <c r="J66" s="781"/>
      <c r="K66" s="782"/>
      <c r="L66" s="782"/>
      <c r="M66" s="525"/>
      <c r="N66" s="165"/>
    </row>
    <row r="67" spans="1:14" ht="15" thickBot="1" x14ac:dyDescent="0.35">
      <c r="A67" s="165"/>
      <c r="B67" s="703" t="s">
        <v>82</v>
      </c>
      <c r="C67" s="704"/>
      <c r="D67" s="704"/>
      <c r="E67" s="704"/>
      <c r="F67" s="704"/>
      <c r="G67" s="705"/>
      <c r="H67" s="514">
        <f>SUM(H53:H66)</f>
        <v>0</v>
      </c>
      <c r="I67" s="706" t="s">
        <v>83</v>
      </c>
      <c r="J67" s="707"/>
      <c r="K67" s="708" t="s">
        <v>84</v>
      </c>
      <c r="L67" s="709"/>
      <c r="M67" s="515">
        <f>SUM(M53:M66)</f>
        <v>0</v>
      </c>
      <c r="N67" s="165"/>
    </row>
    <row r="68" spans="1:14" ht="14.4" x14ac:dyDescent="0.3">
      <c r="A68" s="165"/>
      <c r="B68" s="102"/>
      <c r="C68" s="103"/>
      <c r="D68" s="103"/>
      <c r="E68" s="103"/>
      <c r="F68" s="103"/>
      <c r="G68" s="103"/>
      <c r="H68" s="103"/>
      <c r="I68" s="103"/>
      <c r="J68" s="103"/>
      <c r="K68" s="710" t="s">
        <v>85</v>
      </c>
      <c r="L68" s="711"/>
      <c r="M68" s="199">
        <v>0</v>
      </c>
      <c r="N68" s="165"/>
    </row>
    <row r="69" spans="1:14" x14ac:dyDescent="0.25">
      <c r="A69" s="165"/>
      <c r="B69" s="105"/>
      <c r="K69" s="700" t="str">
        <f>IF(M69&lt;1,"S P A  IS REQUIRED","REDUCTION FACTOR  *")</f>
        <v>REDUCTION FACTOR  *</v>
      </c>
      <c r="L69" s="567"/>
      <c r="M69" s="428">
        <v>1</v>
      </c>
      <c r="N69" s="165"/>
    </row>
    <row r="70" spans="1:14" x14ac:dyDescent="0.25">
      <c r="A70" s="165"/>
      <c r="B70" s="105"/>
      <c r="K70" s="669" t="s">
        <v>34</v>
      </c>
      <c r="L70" s="670"/>
      <c r="M70" s="429">
        <f>(M67*M68)*M69</f>
        <v>0</v>
      </c>
      <c r="N70" s="165"/>
    </row>
    <row r="71" spans="1:14" x14ac:dyDescent="0.25">
      <c r="A71" s="165"/>
      <c r="B71" s="105"/>
      <c r="K71" s="431" t="s">
        <v>104</v>
      </c>
      <c r="L71" s="437"/>
      <c r="M71" s="409">
        <v>1</v>
      </c>
      <c r="N71" s="165"/>
    </row>
    <row r="72" spans="1:14" x14ac:dyDescent="0.25">
      <c r="A72" s="165"/>
      <c r="B72" s="105"/>
      <c r="K72" s="431" t="s">
        <v>35</v>
      </c>
      <c r="L72" s="437"/>
      <c r="M72" s="429">
        <f>(M70*M71)</f>
        <v>0</v>
      </c>
      <c r="N72" s="165"/>
    </row>
    <row r="73" spans="1:14" x14ac:dyDescent="0.25">
      <c r="A73" s="165"/>
      <c r="B73" s="105"/>
      <c r="K73" s="671" t="s">
        <v>106</v>
      </c>
      <c r="L73" s="670"/>
      <c r="M73" s="250">
        <v>0</v>
      </c>
      <c r="N73" s="165"/>
    </row>
    <row r="74" spans="1:14" x14ac:dyDescent="0.25">
      <c r="A74" s="165"/>
      <c r="B74" s="105"/>
      <c r="K74" s="672" t="s">
        <v>107</v>
      </c>
      <c r="L74" s="670"/>
      <c r="M74" s="250">
        <v>0</v>
      </c>
      <c r="N74" s="165"/>
    </row>
    <row r="75" spans="1:14" ht="14.4" thickBot="1" x14ac:dyDescent="0.3">
      <c r="A75" s="165"/>
      <c r="B75" s="108"/>
      <c r="C75" s="109"/>
      <c r="D75" s="109"/>
      <c r="E75" s="109"/>
      <c r="F75" s="109"/>
      <c r="G75" s="109"/>
      <c r="H75" s="109"/>
      <c r="I75" s="109"/>
      <c r="J75" s="109"/>
      <c r="K75" s="669" t="s">
        <v>36</v>
      </c>
      <c r="L75" s="673"/>
      <c r="M75" s="250">
        <v>0</v>
      </c>
      <c r="N75" s="165"/>
    </row>
    <row r="76" spans="1:14" ht="14.4" thickBot="1" x14ac:dyDescent="0.3">
      <c r="A76" s="165"/>
      <c r="B76" s="200"/>
      <c r="C76" s="201"/>
      <c r="D76" s="202"/>
      <c r="E76" s="202"/>
      <c r="F76" s="201"/>
      <c r="G76" s="201"/>
      <c r="H76" s="201"/>
      <c r="I76" s="201"/>
      <c r="J76" s="201"/>
      <c r="K76" s="674" t="s">
        <v>37</v>
      </c>
      <c r="L76" s="675"/>
      <c r="M76" s="436">
        <f>SUM(M72:M75)</f>
        <v>0</v>
      </c>
      <c r="N76" s="165"/>
    </row>
    <row r="77" spans="1:14" s="3" customFormat="1" ht="15" thickBot="1" x14ac:dyDescent="0.35">
      <c r="A77" s="1"/>
      <c r="B77" s="51" t="s">
        <v>40</v>
      </c>
      <c r="C77" s="27"/>
      <c r="D77" s="27"/>
      <c r="E77" s="27"/>
      <c r="F77" s="27"/>
      <c r="G77" s="27"/>
      <c r="H77" s="96"/>
      <c r="I77" s="527"/>
      <c r="J77" s="528"/>
      <c r="K77" s="679" t="s">
        <v>38</v>
      </c>
      <c r="L77" s="680"/>
      <c r="M77" s="681"/>
      <c r="N77" s="1"/>
    </row>
    <row r="78" spans="1:14" s="3" customFormat="1" ht="15" thickBot="1" x14ac:dyDescent="0.35">
      <c r="A78" s="1"/>
      <c r="B78" s="13"/>
      <c r="C78" s="14"/>
      <c r="D78" s="14"/>
      <c r="E78" s="14"/>
      <c r="F78" s="14"/>
      <c r="G78" s="14"/>
      <c r="H78" s="15"/>
      <c r="I78" s="529"/>
      <c r="J78" s="530"/>
      <c r="K78" s="682"/>
      <c r="L78" s="683"/>
      <c r="M78" s="684"/>
      <c r="N78" s="1"/>
    </row>
    <row r="79" spans="1:14" s="3" customFormat="1" ht="15" thickBot="1" x14ac:dyDescent="0.3">
      <c r="A79" s="1"/>
      <c r="B79" s="531" t="s">
        <v>119</v>
      </c>
      <c r="C79" s="532"/>
      <c r="D79" s="533" t="s">
        <v>114</v>
      </c>
      <c r="E79" s="532"/>
      <c r="F79" s="533" t="s">
        <v>115</v>
      </c>
      <c r="G79" s="532"/>
      <c r="H79" s="450" t="s">
        <v>116</v>
      </c>
      <c r="I79" s="534" t="s">
        <v>120</v>
      </c>
      <c r="J79" s="535"/>
      <c r="K79" s="535"/>
      <c r="L79" s="535"/>
      <c r="M79" s="536"/>
      <c r="N79" s="1"/>
    </row>
    <row r="80" spans="1:14" s="3" customFormat="1" ht="14.4" x14ac:dyDescent="0.3">
      <c r="A80" s="1"/>
      <c r="B80" s="578" t="s">
        <v>117</v>
      </c>
      <c r="C80" s="579"/>
      <c r="D80" s="578" t="s">
        <v>3</v>
      </c>
      <c r="E80" s="579"/>
      <c r="F80" s="578" t="s">
        <v>3</v>
      </c>
      <c r="G80" s="579"/>
      <c r="H80" s="451"/>
      <c r="I80" s="452"/>
      <c r="J80" s="28"/>
      <c r="K80" s="28"/>
      <c r="L80" s="28"/>
      <c r="M80" s="29"/>
      <c r="N80" s="1"/>
    </row>
    <row r="81" spans="1:22" s="3" customFormat="1" ht="14.4" x14ac:dyDescent="0.25">
      <c r="A81" s="1"/>
      <c r="B81" s="570" t="s">
        <v>129</v>
      </c>
      <c r="C81" s="571"/>
      <c r="D81" s="663" t="s">
        <v>3</v>
      </c>
      <c r="E81" s="583"/>
      <c r="F81" s="570" t="s">
        <v>3</v>
      </c>
      <c r="G81" s="571"/>
      <c r="H81" s="453"/>
      <c r="I81" s="454" t="s">
        <v>111</v>
      </c>
      <c r="J81" s="455">
        <f>M71</f>
        <v>1</v>
      </c>
      <c r="K81" s="456" t="s">
        <v>112</v>
      </c>
      <c r="L81" s="457">
        <f>IF(M71=0.675,0,IF(M71&gt;1,"error",IF(M71&lt;0.75,"error",VLOOKUP(M71,comm,2))))</f>
        <v>20</v>
      </c>
      <c r="M81" s="458" t="s">
        <v>113</v>
      </c>
      <c r="N81" s="1"/>
    </row>
    <row r="82" spans="1:22" s="3" customFormat="1" ht="15" thickBot="1" x14ac:dyDescent="0.35">
      <c r="A82" s="1"/>
      <c r="B82" s="551" t="s">
        <v>130</v>
      </c>
      <c r="C82" s="552"/>
      <c r="D82" s="551" t="s">
        <v>3</v>
      </c>
      <c r="E82" s="552"/>
      <c r="F82" s="551" t="s">
        <v>3</v>
      </c>
      <c r="G82" s="552"/>
      <c r="H82" s="459"/>
      <c r="I82" s="94"/>
      <c r="J82" s="95"/>
      <c r="K82" s="95"/>
      <c r="L82" s="95"/>
      <c r="M82" s="42"/>
      <c r="N82" s="1"/>
    </row>
    <row r="83" spans="1:22" s="3" customFormat="1" ht="15" thickBot="1" x14ac:dyDescent="0.35">
      <c r="A83" s="1"/>
      <c r="B83" s="647" t="s">
        <v>121</v>
      </c>
      <c r="C83" s="647"/>
      <c r="D83" s="460" t="s">
        <v>122</v>
      </c>
      <c r="E83" s="676" t="s">
        <v>123</v>
      </c>
      <c r="F83" s="677"/>
      <c r="G83" s="678"/>
      <c r="H83" s="460" t="s">
        <v>124</v>
      </c>
      <c r="I83" s="461" t="s">
        <v>125</v>
      </c>
      <c r="J83" s="462"/>
      <c r="K83" s="462"/>
      <c r="L83" s="462"/>
      <c r="M83" s="463"/>
      <c r="N83" s="19"/>
      <c r="O83" s="238"/>
    </row>
    <row r="84" spans="1:22" s="3" customFormat="1" ht="15" customHeight="1" x14ac:dyDescent="0.25">
      <c r="A84" s="1"/>
      <c r="B84" s="652" t="s">
        <v>126</v>
      </c>
      <c r="C84" s="653"/>
      <c r="D84" s="464">
        <v>0.4</v>
      </c>
      <c r="E84" s="654">
        <v>0.2</v>
      </c>
      <c r="F84" s="655"/>
      <c r="G84" s="656"/>
      <c r="H84" s="465"/>
      <c r="I84" s="466" t="s">
        <v>138</v>
      </c>
      <c r="J84" s="262"/>
      <c r="K84" s="262"/>
      <c r="L84" s="262"/>
      <c r="M84" s="440"/>
      <c r="N84" s="19"/>
    </row>
    <row r="85" spans="1:22" s="3" customFormat="1" ht="15" thickBot="1" x14ac:dyDescent="0.3">
      <c r="A85" s="1"/>
      <c r="B85" s="657" t="s">
        <v>127</v>
      </c>
      <c r="C85" s="658"/>
      <c r="D85" s="467">
        <v>0.3</v>
      </c>
      <c r="E85" s="659">
        <v>0.5</v>
      </c>
      <c r="F85" s="659"/>
      <c r="G85" s="659"/>
      <c r="H85" s="468">
        <v>0.7</v>
      </c>
      <c r="I85" s="469" t="s">
        <v>139</v>
      </c>
      <c r="J85" s="469"/>
      <c r="K85" s="469"/>
      <c r="L85" s="469"/>
      <c r="M85" s="470"/>
      <c r="N85" s="19"/>
      <c r="O85" s="238"/>
    </row>
    <row r="86" spans="1:22" s="3" customFormat="1" ht="15" customHeight="1" thickBot="1" x14ac:dyDescent="0.3">
      <c r="A86" s="1"/>
      <c r="B86" s="660" t="s">
        <v>128</v>
      </c>
      <c r="C86" s="661"/>
      <c r="D86" s="471">
        <v>0.3</v>
      </c>
      <c r="E86" s="662">
        <v>0.3</v>
      </c>
      <c r="F86" s="662"/>
      <c r="G86" s="662"/>
      <c r="H86" s="472">
        <v>0.3</v>
      </c>
      <c r="I86" s="667" t="s">
        <v>137</v>
      </c>
      <c r="J86" s="667"/>
      <c r="K86" s="667"/>
      <c r="L86" s="667"/>
      <c r="M86" s="668"/>
      <c r="N86" s="1"/>
    </row>
    <row r="87" spans="1:22" s="2" customFormat="1" ht="5.25" customHeight="1" x14ac:dyDescent="0.3">
      <c r="A87" s="1"/>
      <c r="B87" s="97"/>
      <c r="C87" s="97"/>
      <c r="D87" s="97"/>
      <c r="E87" s="97"/>
      <c r="F87" s="97"/>
      <c r="G87" s="97"/>
      <c r="H87" s="97"/>
      <c r="I87" s="97"/>
      <c r="J87" s="1"/>
      <c r="K87" s="97"/>
      <c r="L87" s="97"/>
      <c r="M87" s="97"/>
      <c r="N87" s="97"/>
      <c r="U87" s="3"/>
      <c r="V87" s="3"/>
    </row>
    <row r="88" spans="1:22" s="2" customFormat="1" ht="15" customHeight="1" x14ac:dyDescent="0.3">
      <c r="A88" s="3"/>
      <c r="B88" s="650" t="s">
        <v>148</v>
      </c>
      <c r="C88" s="650"/>
      <c r="D88" s="650"/>
      <c r="E88" s="650"/>
      <c r="F88" s="650"/>
      <c r="G88" s="650"/>
      <c r="H88" s="650"/>
      <c r="I88" s="650"/>
      <c r="J88" s="650"/>
      <c r="K88" s="650"/>
      <c r="L88" s="651" t="s">
        <v>150</v>
      </c>
      <c r="M88" s="651"/>
      <c r="N88" s="252"/>
      <c r="O88" s="253"/>
      <c r="P88" s="253"/>
      <c r="U88" s="3"/>
      <c r="V88" s="3"/>
    </row>
    <row r="89" spans="1:22" s="2" customFormat="1" ht="15" customHeight="1" x14ac:dyDescent="0.3">
      <c r="A89" s="3"/>
      <c r="B89" s="650"/>
      <c r="C89" s="650"/>
      <c r="D89" s="650"/>
      <c r="E89" s="650"/>
      <c r="F89" s="650"/>
      <c r="G89" s="650"/>
      <c r="H89" s="650"/>
      <c r="I89" s="650"/>
      <c r="J89" s="650"/>
      <c r="K89" s="650"/>
      <c r="L89" s="651"/>
      <c r="M89" s="651"/>
      <c r="N89" s="252"/>
      <c r="O89" s="253"/>
      <c r="P89" s="253"/>
      <c r="U89" s="3"/>
      <c r="V89" s="3"/>
    </row>
    <row r="90" spans="1:22" ht="17.399999999999999" x14ac:dyDescent="0.3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</row>
  </sheetData>
  <mergeCells count="101">
    <mergeCell ref="D81:E81"/>
    <mergeCell ref="F81:G81"/>
    <mergeCell ref="I77:J78"/>
    <mergeCell ref="B79:C79"/>
    <mergeCell ref="D79:E79"/>
    <mergeCell ref="F79:G79"/>
    <mergeCell ref="I79:M79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B52:B53"/>
    <mergeCell ref="B55:B56"/>
    <mergeCell ref="D1:J1"/>
    <mergeCell ref="B2:D2"/>
    <mergeCell ref="K2:K3"/>
    <mergeCell ref="L2:M3"/>
    <mergeCell ref="C3:D3"/>
    <mergeCell ref="C4:D4"/>
    <mergeCell ref="K4:K7"/>
    <mergeCell ref="L4:M7"/>
    <mergeCell ref="C5:D5"/>
    <mergeCell ref="C6:D6"/>
    <mergeCell ref="Q2:V3"/>
    <mergeCell ref="E9:G9"/>
    <mergeCell ref="I9:J9"/>
    <mergeCell ref="L9:M9"/>
    <mergeCell ref="E10:G10"/>
    <mergeCell ref="I10:J10"/>
    <mergeCell ref="L10:M10"/>
    <mergeCell ref="I12:M12"/>
    <mergeCell ref="E2:E7"/>
    <mergeCell ref="F3:J3"/>
    <mergeCell ref="F4:J4"/>
    <mergeCell ref="F5:J5"/>
    <mergeCell ref="S14:X18"/>
    <mergeCell ref="B18:D18"/>
    <mergeCell ref="H28:J28"/>
    <mergeCell ref="K29:L29"/>
    <mergeCell ref="U44:W46"/>
    <mergeCell ref="C46:C47"/>
    <mergeCell ref="H46:J46"/>
    <mergeCell ref="B34:F34"/>
    <mergeCell ref="H34:I34"/>
    <mergeCell ref="B35:C35"/>
    <mergeCell ref="D35:E35"/>
    <mergeCell ref="K35:L35"/>
    <mergeCell ref="K39:M39"/>
    <mergeCell ref="D46:E48"/>
    <mergeCell ref="K40:M40"/>
    <mergeCell ref="C43:D43"/>
    <mergeCell ref="I30:K30"/>
    <mergeCell ref="D55:E55"/>
    <mergeCell ref="E43:F43"/>
    <mergeCell ref="C44:D44"/>
    <mergeCell ref="E44:F44"/>
    <mergeCell ref="C49:C50"/>
    <mergeCell ref="D49:E50"/>
    <mergeCell ref="B58:B59"/>
    <mergeCell ref="D58:E58"/>
    <mergeCell ref="K69:L69"/>
    <mergeCell ref="B61:B62"/>
    <mergeCell ref="B67:G67"/>
    <mergeCell ref="I67:J67"/>
    <mergeCell ref="K67:L67"/>
    <mergeCell ref="K68:L68"/>
    <mergeCell ref="I86:M86"/>
    <mergeCell ref="B88:K89"/>
    <mergeCell ref="L88:M89"/>
    <mergeCell ref="K70:L70"/>
    <mergeCell ref="K73:L73"/>
    <mergeCell ref="K74:L74"/>
    <mergeCell ref="K75:L75"/>
    <mergeCell ref="K76:L76"/>
    <mergeCell ref="B86:C86"/>
    <mergeCell ref="E86:G86"/>
    <mergeCell ref="B82:C82"/>
    <mergeCell ref="D82:E82"/>
    <mergeCell ref="F82:G82"/>
    <mergeCell ref="B83:C83"/>
    <mergeCell ref="E83:G83"/>
    <mergeCell ref="K77:M78"/>
    <mergeCell ref="B84:C84"/>
    <mergeCell ref="E84:G84"/>
    <mergeCell ref="B85:C85"/>
    <mergeCell ref="E85:G85"/>
    <mergeCell ref="B80:C80"/>
    <mergeCell ref="D80:E80"/>
    <mergeCell ref="F80:G80"/>
    <mergeCell ref="B81:C81"/>
  </mergeCells>
  <conditionalFormatting sqref="K69:L69">
    <cfRule type="containsText" dxfId="5" priority="1" operator="containsText" text="REQ">
      <formula>NOT(ISERROR(SEARCH("REQ",K69)))</formula>
    </cfRule>
  </conditionalFormatting>
  <pageMargins left="0.7" right="0.7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121920</xdr:rowOff>
                  </from>
                  <to>
                    <xdr:col>9</xdr:col>
                    <xdr:colOff>114300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502920</xdr:colOff>
                    <xdr:row>28</xdr:row>
                    <xdr:rowOff>121920</xdr:rowOff>
                  </from>
                  <to>
                    <xdr:col>11</xdr:col>
                    <xdr:colOff>495300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236220</xdr:colOff>
                    <xdr:row>34</xdr:row>
                    <xdr:rowOff>190500</xdr:rowOff>
                  </from>
                  <to>
                    <xdr:col>11</xdr:col>
                    <xdr:colOff>769620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419100</xdr:colOff>
                    <xdr:row>34</xdr:row>
                    <xdr:rowOff>22860</xdr:rowOff>
                  </from>
                  <to>
                    <xdr:col>9</xdr:col>
                    <xdr:colOff>152400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419100</xdr:colOff>
                    <xdr:row>35</xdr:row>
                    <xdr:rowOff>68580</xdr:rowOff>
                  </from>
                  <to>
                    <xdr:col>9</xdr:col>
                    <xdr:colOff>152400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106680</xdr:colOff>
                    <xdr:row>38</xdr:row>
                    <xdr:rowOff>0</xdr:rowOff>
                  </from>
                  <to>
                    <xdr:col>8</xdr:col>
                    <xdr:colOff>716280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83820</xdr:colOff>
                    <xdr:row>39</xdr:row>
                    <xdr:rowOff>30480</xdr:rowOff>
                  </from>
                  <to>
                    <xdr:col>9</xdr:col>
                    <xdr:colOff>487680</xdr:colOff>
                    <xdr:row>40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274320</xdr:colOff>
                    <xdr:row>42</xdr:row>
                    <xdr:rowOff>7620</xdr:rowOff>
                  </from>
                  <to>
                    <xdr:col>10</xdr:col>
                    <xdr:colOff>609600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274320</xdr:colOff>
                    <xdr:row>42</xdr:row>
                    <xdr:rowOff>190500</xdr:rowOff>
                  </from>
                  <to>
                    <xdr:col>9</xdr:col>
                    <xdr:colOff>7620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68580</xdr:colOff>
                    <xdr:row>42</xdr:row>
                    <xdr:rowOff>198120</xdr:rowOff>
                  </from>
                  <to>
                    <xdr:col>12</xdr:col>
                    <xdr:colOff>236220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68580</xdr:colOff>
                    <xdr:row>42</xdr:row>
                    <xdr:rowOff>7620</xdr:rowOff>
                  </from>
                  <to>
                    <xdr:col>12</xdr:col>
                    <xdr:colOff>541020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403860</xdr:colOff>
                    <xdr:row>38</xdr:row>
                    <xdr:rowOff>45720</xdr:rowOff>
                  </from>
                  <to>
                    <xdr:col>5</xdr:col>
                    <xdr:colOff>441960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76200</xdr:rowOff>
                  </from>
                  <to>
                    <xdr:col>4</xdr:col>
                    <xdr:colOff>7620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3</xdr:col>
                    <xdr:colOff>236220</xdr:colOff>
                    <xdr:row>51</xdr:row>
                    <xdr:rowOff>83820</xdr:rowOff>
                  </from>
                  <to>
                    <xdr:col>4</xdr:col>
                    <xdr:colOff>487680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4</xdr:col>
                    <xdr:colOff>274320</xdr:colOff>
                    <xdr:row>51</xdr:row>
                    <xdr:rowOff>76200</xdr:rowOff>
                  </from>
                  <to>
                    <xdr:col>7</xdr:col>
                    <xdr:colOff>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160020</xdr:rowOff>
                  </from>
                  <to>
                    <xdr:col>4</xdr:col>
                    <xdr:colOff>152400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3</xdr:col>
                    <xdr:colOff>403860</xdr:colOff>
                    <xdr:row>39</xdr:row>
                    <xdr:rowOff>60960</xdr:rowOff>
                  </from>
                  <to>
                    <xdr:col>4</xdr:col>
                    <xdr:colOff>556260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2</xdr:col>
                    <xdr:colOff>769620</xdr:colOff>
                    <xdr:row>45</xdr:row>
                    <xdr:rowOff>0</xdr:rowOff>
                  </from>
                  <to>
                    <xdr:col>3</xdr:col>
                    <xdr:colOff>365760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4</xdr:col>
                    <xdr:colOff>381000</xdr:colOff>
                    <xdr:row>45</xdr:row>
                    <xdr:rowOff>7620</xdr:rowOff>
                  </from>
                  <to>
                    <xdr:col>5</xdr:col>
                    <xdr:colOff>350520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3" name="Check Box 36">
              <controlPr defaultSize="0" autoFill="0" autoLine="0" autoPict="0">
                <anchor moveWithCells="1">
                  <from>
                    <xdr:col>2</xdr:col>
                    <xdr:colOff>769620</xdr:colOff>
                    <xdr:row>47</xdr:row>
                    <xdr:rowOff>30480</xdr:rowOff>
                  </from>
                  <to>
                    <xdr:col>3</xdr:col>
                    <xdr:colOff>365760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4" name="Check Box 37">
              <controlPr defaultSize="0" autoFill="0" autoLine="0" autoPict="0">
                <anchor moveWithCells="1">
                  <from>
                    <xdr:col>2</xdr:col>
                    <xdr:colOff>769620</xdr:colOff>
                    <xdr:row>45</xdr:row>
                    <xdr:rowOff>182880</xdr:rowOff>
                  </from>
                  <to>
                    <xdr:col>3</xdr:col>
                    <xdr:colOff>594360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Check Box 38">
              <controlPr defaultSize="0" autoFill="0" autoLine="0" autoPict="0">
                <anchor moveWithCells="1">
                  <from>
                    <xdr:col>4</xdr:col>
                    <xdr:colOff>381000</xdr:colOff>
                    <xdr:row>45</xdr:row>
                    <xdr:rowOff>175260</xdr:rowOff>
                  </from>
                  <to>
                    <xdr:col>5</xdr:col>
                    <xdr:colOff>350520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2</xdr:col>
                    <xdr:colOff>769620</xdr:colOff>
                    <xdr:row>48</xdr:row>
                    <xdr:rowOff>121920</xdr:rowOff>
                  </from>
                  <to>
                    <xdr:col>3</xdr:col>
                    <xdr:colOff>365760</xdr:colOff>
                    <xdr:row>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7" name="Check Box 40">
              <controlPr defaultSize="0" autoFill="0" autoLine="0" autoPict="0">
                <anchor moveWithCells="1">
                  <from>
                    <xdr:col>4</xdr:col>
                    <xdr:colOff>373380</xdr:colOff>
                    <xdr:row>47</xdr:row>
                    <xdr:rowOff>30480</xdr:rowOff>
                  </from>
                  <to>
                    <xdr:col>5</xdr:col>
                    <xdr:colOff>342900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8" name="Check Box 41">
              <controlPr defaultSize="0" autoFill="0" autoLine="0" autoPict="0">
                <anchor moveWithCells="1">
                  <from>
                    <xdr:col>4</xdr:col>
                    <xdr:colOff>373380</xdr:colOff>
                    <xdr:row>48</xdr:row>
                    <xdr:rowOff>114300</xdr:rowOff>
                  </from>
                  <to>
                    <xdr:col>5</xdr:col>
                    <xdr:colOff>342900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9" name="Check Box 42">
              <controlPr defaultSize="0" autoFill="0" autoLine="0" autoPict="0">
                <anchor moveWithCells="1">
                  <from>
                    <xdr:col>2</xdr:col>
                    <xdr:colOff>137160</xdr:colOff>
                    <xdr:row>76</xdr:row>
                    <xdr:rowOff>45720</xdr:rowOff>
                  </from>
                  <to>
                    <xdr:col>4</xdr:col>
                    <xdr:colOff>297180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0" name="Check Box 43">
              <controlPr defaultSize="0" autoFill="0" autoLine="0" autoPict="0">
                <anchor moveWithCells="1">
                  <from>
                    <xdr:col>4</xdr:col>
                    <xdr:colOff>76200</xdr:colOff>
                    <xdr:row>76</xdr:row>
                    <xdr:rowOff>60960</xdr:rowOff>
                  </from>
                  <to>
                    <xdr:col>7</xdr:col>
                    <xdr:colOff>0</xdr:colOff>
                    <xdr:row>77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684A-C891-4777-83EF-550CD1DB14B2}">
  <sheetPr codeName="Sheet1">
    <tabColor theme="7" tint="-0.499984740745262"/>
  </sheetPr>
  <dimension ref="A1:X100"/>
  <sheetViews>
    <sheetView showGridLines="0" showRowColHeaders="0" zoomScale="130" zoomScaleNormal="130" workbookViewId="0">
      <selection activeCell="V16" sqref="V16"/>
    </sheetView>
  </sheetViews>
  <sheetFormatPr defaultColWidth="9.33203125" defaultRowHeight="14.4" x14ac:dyDescent="0.3"/>
  <cols>
    <col min="1" max="1" width="2.6640625" style="3" customWidth="1"/>
    <col min="2" max="2" width="14.6640625" style="3" customWidth="1"/>
    <col min="3" max="3" width="16.33203125" style="3" customWidth="1"/>
    <col min="4" max="4" width="27.44140625" style="3" customWidth="1"/>
    <col min="5" max="5" width="12.6640625" style="3" customWidth="1"/>
    <col min="6" max="6" width="12.44140625" style="3" customWidth="1"/>
    <col min="7" max="7" width="1.44140625" style="3" customWidth="1"/>
    <col min="8" max="8" width="22" style="3" bestFit="1" customWidth="1"/>
    <col min="9" max="10" width="9.33203125" style="3"/>
    <col min="11" max="11" width="11.5546875" style="3" customWidth="1"/>
    <col min="12" max="12" width="10.33203125" style="3" customWidth="1"/>
    <col min="13" max="13" width="12.6640625" style="3" customWidth="1"/>
    <col min="14" max="14" width="1.33203125" style="3" customWidth="1"/>
    <col min="15" max="18" width="9.33203125" style="3"/>
    <col min="19" max="21" width="0" style="3" hidden="1" customWidth="1"/>
    <col min="22" max="256" width="9.33203125" style="3"/>
    <col min="257" max="257" width="2.6640625" style="3" customWidth="1"/>
    <col min="258" max="258" width="14.6640625" style="3" customWidth="1"/>
    <col min="259" max="259" width="16.33203125" style="3" customWidth="1"/>
    <col min="260" max="260" width="30.6640625" style="3" customWidth="1"/>
    <col min="261" max="261" width="12.6640625" style="3" customWidth="1"/>
    <col min="262" max="262" width="12.44140625" style="3" customWidth="1"/>
    <col min="263" max="263" width="1.44140625" style="3" customWidth="1"/>
    <col min="264" max="264" width="14.6640625" style="3" customWidth="1"/>
    <col min="265" max="266" width="9.33203125" style="3"/>
    <col min="267" max="267" width="11.5546875" style="3" customWidth="1"/>
    <col min="268" max="268" width="10.33203125" style="3" customWidth="1"/>
    <col min="269" max="269" width="12.6640625" style="3" customWidth="1"/>
    <col min="270" max="270" width="1.33203125" style="3" customWidth="1"/>
    <col min="271" max="274" width="9.33203125" style="3"/>
    <col min="275" max="277" width="0" style="3" hidden="1" customWidth="1"/>
    <col min="278" max="512" width="9.33203125" style="3"/>
    <col min="513" max="513" width="2.6640625" style="3" customWidth="1"/>
    <col min="514" max="514" width="14.6640625" style="3" customWidth="1"/>
    <col min="515" max="515" width="16.33203125" style="3" customWidth="1"/>
    <col min="516" max="516" width="30.6640625" style="3" customWidth="1"/>
    <col min="517" max="517" width="12.6640625" style="3" customWidth="1"/>
    <col min="518" max="518" width="12.44140625" style="3" customWidth="1"/>
    <col min="519" max="519" width="1.44140625" style="3" customWidth="1"/>
    <col min="520" max="520" width="14.6640625" style="3" customWidth="1"/>
    <col min="521" max="522" width="9.33203125" style="3"/>
    <col min="523" max="523" width="11.5546875" style="3" customWidth="1"/>
    <col min="524" max="524" width="10.33203125" style="3" customWidth="1"/>
    <col min="525" max="525" width="12.6640625" style="3" customWidth="1"/>
    <col min="526" max="526" width="1.33203125" style="3" customWidth="1"/>
    <col min="527" max="530" width="9.33203125" style="3"/>
    <col min="531" max="533" width="0" style="3" hidden="1" customWidth="1"/>
    <col min="534" max="768" width="9.33203125" style="3"/>
    <col min="769" max="769" width="2.6640625" style="3" customWidth="1"/>
    <col min="770" max="770" width="14.6640625" style="3" customWidth="1"/>
    <col min="771" max="771" width="16.33203125" style="3" customWidth="1"/>
    <col min="772" max="772" width="30.6640625" style="3" customWidth="1"/>
    <col min="773" max="773" width="12.6640625" style="3" customWidth="1"/>
    <col min="774" max="774" width="12.44140625" style="3" customWidth="1"/>
    <col min="775" max="775" width="1.44140625" style="3" customWidth="1"/>
    <col min="776" max="776" width="14.6640625" style="3" customWidth="1"/>
    <col min="777" max="778" width="9.33203125" style="3"/>
    <col min="779" max="779" width="11.5546875" style="3" customWidth="1"/>
    <col min="780" max="780" width="10.33203125" style="3" customWidth="1"/>
    <col min="781" max="781" width="12.6640625" style="3" customWidth="1"/>
    <col min="782" max="782" width="1.33203125" style="3" customWidth="1"/>
    <col min="783" max="786" width="9.33203125" style="3"/>
    <col min="787" max="789" width="0" style="3" hidden="1" customWidth="1"/>
    <col min="790" max="1024" width="9.33203125" style="3"/>
    <col min="1025" max="1025" width="2.6640625" style="3" customWidth="1"/>
    <col min="1026" max="1026" width="14.6640625" style="3" customWidth="1"/>
    <col min="1027" max="1027" width="16.33203125" style="3" customWidth="1"/>
    <col min="1028" max="1028" width="30.6640625" style="3" customWidth="1"/>
    <col min="1029" max="1029" width="12.6640625" style="3" customWidth="1"/>
    <col min="1030" max="1030" width="12.44140625" style="3" customWidth="1"/>
    <col min="1031" max="1031" width="1.44140625" style="3" customWidth="1"/>
    <col min="1032" max="1032" width="14.6640625" style="3" customWidth="1"/>
    <col min="1033" max="1034" width="9.33203125" style="3"/>
    <col min="1035" max="1035" width="11.5546875" style="3" customWidth="1"/>
    <col min="1036" max="1036" width="10.33203125" style="3" customWidth="1"/>
    <col min="1037" max="1037" width="12.6640625" style="3" customWidth="1"/>
    <col min="1038" max="1038" width="1.33203125" style="3" customWidth="1"/>
    <col min="1039" max="1042" width="9.33203125" style="3"/>
    <col min="1043" max="1045" width="0" style="3" hidden="1" customWidth="1"/>
    <col min="1046" max="1280" width="9.33203125" style="3"/>
    <col min="1281" max="1281" width="2.6640625" style="3" customWidth="1"/>
    <col min="1282" max="1282" width="14.6640625" style="3" customWidth="1"/>
    <col min="1283" max="1283" width="16.33203125" style="3" customWidth="1"/>
    <col min="1284" max="1284" width="30.6640625" style="3" customWidth="1"/>
    <col min="1285" max="1285" width="12.6640625" style="3" customWidth="1"/>
    <col min="1286" max="1286" width="12.44140625" style="3" customWidth="1"/>
    <col min="1287" max="1287" width="1.44140625" style="3" customWidth="1"/>
    <col min="1288" max="1288" width="14.6640625" style="3" customWidth="1"/>
    <col min="1289" max="1290" width="9.33203125" style="3"/>
    <col min="1291" max="1291" width="11.5546875" style="3" customWidth="1"/>
    <col min="1292" max="1292" width="10.33203125" style="3" customWidth="1"/>
    <col min="1293" max="1293" width="12.6640625" style="3" customWidth="1"/>
    <col min="1294" max="1294" width="1.33203125" style="3" customWidth="1"/>
    <col min="1295" max="1298" width="9.33203125" style="3"/>
    <col min="1299" max="1301" width="0" style="3" hidden="1" customWidth="1"/>
    <col min="1302" max="1536" width="9.33203125" style="3"/>
    <col min="1537" max="1537" width="2.6640625" style="3" customWidth="1"/>
    <col min="1538" max="1538" width="14.6640625" style="3" customWidth="1"/>
    <col min="1539" max="1539" width="16.33203125" style="3" customWidth="1"/>
    <col min="1540" max="1540" width="30.6640625" style="3" customWidth="1"/>
    <col min="1541" max="1541" width="12.6640625" style="3" customWidth="1"/>
    <col min="1542" max="1542" width="12.44140625" style="3" customWidth="1"/>
    <col min="1543" max="1543" width="1.44140625" style="3" customWidth="1"/>
    <col min="1544" max="1544" width="14.6640625" style="3" customWidth="1"/>
    <col min="1545" max="1546" width="9.33203125" style="3"/>
    <col min="1547" max="1547" width="11.5546875" style="3" customWidth="1"/>
    <col min="1548" max="1548" width="10.33203125" style="3" customWidth="1"/>
    <col min="1549" max="1549" width="12.6640625" style="3" customWidth="1"/>
    <col min="1550" max="1550" width="1.33203125" style="3" customWidth="1"/>
    <col min="1551" max="1554" width="9.33203125" style="3"/>
    <col min="1555" max="1557" width="0" style="3" hidden="1" customWidth="1"/>
    <col min="1558" max="1792" width="9.33203125" style="3"/>
    <col min="1793" max="1793" width="2.6640625" style="3" customWidth="1"/>
    <col min="1794" max="1794" width="14.6640625" style="3" customWidth="1"/>
    <col min="1795" max="1795" width="16.33203125" style="3" customWidth="1"/>
    <col min="1796" max="1796" width="30.6640625" style="3" customWidth="1"/>
    <col min="1797" max="1797" width="12.6640625" style="3" customWidth="1"/>
    <col min="1798" max="1798" width="12.44140625" style="3" customWidth="1"/>
    <col min="1799" max="1799" width="1.44140625" style="3" customWidth="1"/>
    <col min="1800" max="1800" width="14.6640625" style="3" customWidth="1"/>
    <col min="1801" max="1802" width="9.33203125" style="3"/>
    <col min="1803" max="1803" width="11.5546875" style="3" customWidth="1"/>
    <col min="1804" max="1804" width="10.33203125" style="3" customWidth="1"/>
    <col min="1805" max="1805" width="12.6640625" style="3" customWidth="1"/>
    <col min="1806" max="1806" width="1.33203125" style="3" customWidth="1"/>
    <col min="1807" max="1810" width="9.33203125" style="3"/>
    <col min="1811" max="1813" width="0" style="3" hidden="1" customWidth="1"/>
    <col min="1814" max="2048" width="9.33203125" style="3"/>
    <col min="2049" max="2049" width="2.6640625" style="3" customWidth="1"/>
    <col min="2050" max="2050" width="14.6640625" style="3" customWidth="1"/>
    <col min="2051" max="2051" width="16.33203125" style="3" customWidth="1"/>
    <col min="2052" max="2052" width="30.6640625" style="3" customWidth="1"/>
    <col min="2053" max="2053" width="12.6640625" style="3" customWidth="1"/>
    <col min="2054" max="2054" width="12.44140625" style="3" customWidth="1"/>
    <col min="2055" max="2055" width="1.44140625" style="3" customWidth="1"/>
    <col min="2056" max="2056" width="14.6640625" style="3" customWidth="1"/>
    <col min="2057" max="2058" width="9.33203125" style="3"/>
    <col min="2059" max="2059" width="11.5546875" style="3" customWidth="1"/>
    <col min="2060" max="2060" width="10.33203125" style="3" customWidth="1"/>
    <col min="2061" max="2061" width="12.6640625" style="3" customWidth="1"/>
    <col min="2062" max="2062" width="1.33203125" style="3" customWidth="1"/>
    <col min="2063" max="2066" width="9.33203125" style="3"/>
    <col min="2067" max="2069" width="0" style="3" hidden="1" customWidth="1"/>
    <col min="2070" max="2304" width="9.33203125" style="3"/>
    <col min="2305" max="2305" width="2.6640625" style="3" customWidth="1"/>
    <col min="2306" max="2306" width="14.6640625" style="3" customWidth="1"/>
    <col min="2307" max="2307" width="16.33203125" style="3" customWidth="1"/>
    <col min="2308" max="2308" width="30.6640625" style="3" customWidth="1"/>
    <col min="2309" max="2309" width="12.6640625" style="3" customWidth="1"/>
    <col min="2310" max="2310" width="12.44140625" style="3" customWidth="1"/>
    <col min="2311" max="2311" width="1.44140625" style="3" customWidth="1"/>
    <col min="2312" max="2312" width="14.6640625" style="3" customWidth="1"/>
    <col min="2313" max="2314" width="9.33203125" style="3"/>
    <col min="2315" max="2315" width="11.5546875" style="3" customWidth="1"/>
    <col min="2316" max="2316" width="10.33203125" style="3" customWidth="1"/>
    <col min="2317" max="2317" width="12.6640625" style="3" customWidth="1"/>
    <col min="2318" max="2318" width="1.33203125" style="3" customWidth="1"/>
    <col min="2319" max="2322" width="9.33203125" style="3"/>
    <col min="2323" max="2325" width="0" style="3" hidden="1" customWidth="1"/>
    <col min="2326" max="2560" width="9.33203125" style="3"/>
    <col min="2561" max="2561" width="2.6640625" style="3" customWidth="1"/>
    <col min="2562" max="2562" width="14.6640625" style="3" customWidth="1"/>
    <col min="2563" max="2563" width="16.33203125" style="3" customWidth="1"/>
    <col min="2564" max="2564" width="30.6640625" style="3" customWidth="1"/>
    <col min="2565" max="2565" width="12.6640625" style="3" customWidth="1"/>
    <col min="2566" max="2566" width="12.44140625" style="3" customWidth="1"/>
    <col min="2567" max="2567" width="1.44140625" style="3" customWidth="1"/>
    <col min="2568" max="2568" width="14.6640625" style="3" customWidth="1"/>
    <col min="2569" max="2570" width="9.33203125" style="3"/>
    <col min="2571" max="2571" width="11.5546875" style="3" customWidth="1"/>
    <col min="2572" max="2572" width="10.33203125" style="3" customWidth="1"/>
    <col min="2573" max="2573" width="12.6640625" style="3" customWidth="1"/>
    <col min="2574" max="2574" width="1.33203125" style="3" customWidth="1"/>
    <col min="2575" max="2578" width="9.33203125" style="3"/>
    <col min="2579" max="2581" width="0" style="3" hidden="1" customWidth="1"/>
    <col min="2582" max="2816" width="9.33203125" style="3"/>
    <col min="2817" max="2817" width="2.6640625" style="3" customWidth="1"/>
    <col min="2818" max="2818" width="14.6640625" style="3" customWidth="1"/>
    <col min="2819" max="2819" width="16.33203125" style="3" customWidth="1"/>
    <col min="2820" max="2820" width="30.6640625" style="3" customWidth="1"/>
    <col min="2821" max="2821" width="12.6640625" style="3" customWidth="1"/>
    <col min="2822" max="2822" width="12.44140625" style="3" customWidth="1"/>
    <col min="2823" max="2823" width="1.44140625" style="3" customWidth="1"/>
    <col min="2824" max="2824" width="14.6640625" style="3" customWidth="1"/>
    <col min="2825" max="2826" width="9.33203125" style="3"/>
    <col min="2827" max="2827" width="11.5546875" style="3" customWidth="1"/>
    <col min="2828" max="2828" width="10.33203125" style="3" customWidth="1"/>
    <col min="2829" max="2829" width="12.6640625" style="3" customWidth="1"/>
    <col min="2830" max="2830" width="1.33203125" style="3" customWidth="1"/>
    <col min="2831" max="2834" width="9.33203125" style="3"/>
    <col min="2835" max="2837" width="0" style="3" hidden="1" customWidth="1"/>
    <col min="2838" max="3072" width="9.33203125" style="3"/>
    <col min="3073" max="3073" width="2.6640625" style="3" customWidth="1"/>
    <col min="3074" max="3074" width="14.6640625" style="3" customWidth="1"/>
    <col min="3075" max="3075" width="16.33203125" style="3" customWidth="1"/>
    <col min="3076" max="3076" width="30.6640625" style="3" customWidth="1"/>
    <col min="3077" max="3077" width="12.6640625" style="3" customWidth="1"/>
    <col min="3078" max="3078" width="12.44140625" style="3" customWidth="1"/>
    <col min="3079" max="3079" width="1.44140625" style="3" customWidth="1"/>
    <col min="3080" max="3080" width="14.6640625" style="3" customWidth="1"/>
    <col min="3081" max="3082" width="9.33203125" style="3"/>
    <col min="3083" max="3083" width="11.5546875" style="3" customWidth="1"/>
    <col min="3084" max="3084" width="10.33203125" style="3" customWidth="1"/>
    <col min="3085" max="3085" width="12.6640625" style="3" customWidth="1"/>
    <col min="3086" max="3086" width="1.33203125" style="3" customWidth="1"/>
    <col min="3087" max="3090" width="9.33203125" style="3"/>
    <col min="3091" max="3093" width="0" style="3" hidden="1" customWidth="1"/>
    <col min="3094" max="3328" width="9.33203125" style="3"/>
    <col min="3329" max="3329" width="2.6640625" style="3" customWidth="1"/>
    <col min="3330" max="3330" width="14.6640625" style="3" customWidth="1"/>
    <col min="3331" max="3331" width="16.33203125" style="3" customWidth="1"/>
    <col min="3332" max="3332" width="30.6640625" style="3" customWidth="1"/>
    <col min="3333" max="3333" width="12.6640625" style="3" customWidth="1"/>
    <col min="3334" max="3334" width="12.44140625" style="3" customWidth="1"/>
    <col min="3335" max="3335" width="1.44140625" style="3" customWidth="1"/>
    <col min="3336" max="3336" width="14.6640625" style="3" customWidth="1"/>
    <col min="3337" max="3338" width="9.33203125" style="3"/>
    <col min="3339" max="3339" width="11.5546875" style="3" customWidth="1"/>
    <col min="3340" max="3340" width="10.33203125" style="3" customWidth="1"/>
    <col min="3341" max="3341" width="12.6640625" style="3" customWidth="1"/>
    <col min="3342" max="3342" width="1.33203125" style="3" customWidth="1"/>
    <col min="3343" max="3346" width="9.33203125" style="3"/>
    <col min="3347" max="3349" width="0" style="3" hidden="1" customWidth="1"/>
    <col min="3350" max="3584" width="9.33203125" style="3"/>
    <col min="3585" max="3585" width="2.6640625" style="3" customWidth="1"/>
    <col min="3586" max="3586" width="14.6640625" style="3" customWidth="1"/>
    <col min="3587" max="3587" width="16.33203125" style="3" customWidth="1"/>
    <col min="3588" max="3588" width="30.6640625" style="3" customWidth="1"/>
    <col min="3589" max="3589" width="12.6640625" style="3" customWidth="1"/>
    <col min="3590" max="3590" width="12.44140625" style="3" customWidth="1"/>
    <col min="3591" max="3591" width="1.44140625" style="3" customWidth="1"/>
    <col min="3592" max="3592" width="14.6640625" style="3" customWidth="1"/>
    <col min="3593" max="3594" width="9.33203125" style="3"/>
    <col min="3595" max="3595" width="11.5546875" style="3" customWidth="1"/>
    <col min="3596" max="3596" width="10.33203125" style="3" customWidth="1"/>
    <col min="3597" max="3597" width="12.6640625" style="3" customWidth="1"/>
    <col min="3598" max="3598" width="1.33203125" style="3" customWidth="1"/>
    <col min="3599" max="3602" width="9.33203125" style="3"/>
    <col min="3603" max="3605" width="0" style="3" hidden="1" customWidth="1"/>
    <col min="3606" max="3840" width="9.33203125" style="3"/>
    <col min="3841" max="3841" width="2.6640625" style="3" customWidth="1"/>
    <col min="3842" max="3842" width="14.6640625" style="3" customWidth="1"/>
    <col min="3843" max="3843" width="16.33203125" style="3" customWidth="1"/>
    <col min="3844" max="3844" width="30.6640625" style="3" customWidth="1"/>
    <col min="3845" max="3845" width="12.6640625" style="3" customWidth="1"/>
    <col min="3846" max="3846" width="12.44140625" style="3" customWidth="1"/>
    <col min="3847" max="3847" width="1.44140625" style="3" customWidth="1"/>
    <col min="3848" max="3848" width="14.6640625" style="3" customWidth="1"/>
    <col min="3849" max="3850" width="9.33203125" style="3"/>
    <col min="3851" max="3851" width="11.5546875" style="3" customWidth="1"/>
    <col min="3852" max="3852" width="10.33203125" style="3" customWidth="1"/>
    <col min="3853" max="3853" width="12.6640625" style="3" customWidth="1"/>
    <col min="3854" max="3854" width="1.33203125" style="3" customWidth="1"/>
    <col min="3855" max="3858" width="9.33203125" style="3"/>
    <col min="3859" max="3861" width="0" style="3" hidden="1" customWidth="1"/>
    <col min="3862" max="4096" width="9.33203125" style="3"/>
    <col min="4097" max="4097" width="2.6640625" style="3" customWidth="1"/>
    <col min="4098" max="4098" width="14.6640625" style="3" customWidth="1"/>
    <col min="4099" max="4099" width="16.33203125" style="3" customWidth="1"/>
    <col min="4100" max="4100" width="30.6640625" style="3" customWidth="1"/>
    <col min="4101" max="4101" width="12.6640625" style="3" customWidth="1"/>
    <col min="4102" max="4102" width="12.44140625" style="3" customWidth="1"/>
    <col min="4103" max="4103" width="1.44140625" style="3" customWidth="1"/>
    <col min="4104" max="4104" width="14.6640625" style="3" customWidth="1"/>
    <col min="4105" max="4106" width="9.33203125" style="3"/>
    <col min="4107" max="4107" width="11.5546875" style="3" customWidth="1"/>
    <col min="4108" max="4108" width="10.33203125" style="3" customWidth="1"/>
    <col min="4109" max="4109" width="12.6640625" style="3" customWidth="1"/>
    <col min="4110" max="4110" width="1.33203125" style="3" customWidth="1"/>
    <col min="4111" max="4114" width="9.33203125" style="3"/>
    <col min="4115" max="4117" width="0" style="3" hidden="1" customWidth="1"/>
    <col min="4118" max="4352" width="9.33203125" style="3"/>
    <col min="4353" max="4353" width="2.6640625" style="3" customWidth="1"/>
    <col min="4354" max="4354" width="14.6640625" style="3" customWidth="1"/>
    <col min="4355" max="4355" width="16.33203125" style="3" customWidth="1"/>
    <col min="4356" max="4356" width="30.6640625" style="3" customWidth="1"/>
    <col min="4357" max="4357" width="12.6640625" style="3" customWidth="1"/>
    <col min="4358" max="4358" width="12.44140625" style="3" customWidth="1"/>
    <col min="4359" max="4359" width="1.44140625" style="3" customWidth="1"/>
    <col min="4360" max="4360" width="14.6640625" style="3" customWidth="1"/>
    <col min="4361" max="4362" width="9.33203125" style="3"/>
    <col min="4363" max="4363" width="11.5546875" style="3" customWidth="1"/>
    <col min="4364" max="4364" width="10.33203125" style="3" customWidth="1"/>
    <col min="4365" max="4365" width="12.6640625" style="3" customWidth="1"/>
    <col min="4366" max="4366" width="1.33203125" style="3" customWidth="1"/>
    <col min="4367" max="4370" width="9.33203125" style="3"/>
    <col min="4371" max="4373" width="0" style="3" hidden="1" customWidth="1"/>
    <col min="4374" max="4608" width="9.33203125" style="3"/>
    <col min="4609" max="4609" width="2.6640625" style="3" customWidth="1"/>
    <col min="4610" max="4610" width="14.6640625" style="3" customWidth="1"/>
    <col min="4611" max="4611" width="16.33203125" style="3" customWidth="1"/>
    <col min="4612" max="4612" width="30.6640625" style="3" customWidth="1"/>
    <col min="4613" max="4613" width="12.6640625" style="3" customWidth="1"/>
    <col min="4614" max="4614" width="12.44140625" style="3" customWidth="1"/>
    <col min="4615" max="4615" width="1.44140625" style="3" customWidth="1"/>
    <col min="4616" max="4616" width="14.6640625" style="3" customWidth="1"/>
    <col min="4617" max="4618" width="9.33203125" style="3"/>
    <col min="4619" max="4619" width="11.5546875" style="3" customWidth="1"/>
    <col min="4620" max="4620" width="10.33203125" style="3" customWidth="1"/>
    <col min="4621" max="4621" width="12.6640625" style="3" customWidth="1"/>
    <col min="4622" max="4622" width="1.33203125" style="3" customWidth="1"/>
    <col min="4623" max="4626" width="9.33203125" style="3"/>
    <col min="4627" max="4629" width="0" style="3" hidden="1" customWidth="1"/>
    <col min="4630" max="4864" width="9.33203125" style="3"/>
    <col min="4865" max="4865" width="2.6640625" style="3" customWidth="1"/>
    <col min="4866" max="4866" width="14.6640625" style="3" customWidth="1"/>
    <col min="4867" max="4867" width="16.33203125" style="3" customWidth="1"/>
    <col min="4868" max="4868" width="30.6640625" style="3" customWidth="1"/>
    <col min="4869" max="4869" width="12.6640625" style="3" customWidth="1"/>
    <col min="4870" max="4870" width="12.44140625" style="3" customWidth="1"/>
    <col min="4871" max="4871" width="1.44140625" style="3" customWidth="1"/>
    <col min="4872" max="4872" width="14.6640625" style="3" customWidth="1"/>
    <col min="4873" max="4874" width="9.33203125" style="3"/>
    <col min="4875" max="4875" width="11.5546875" style="3" customWidth="1"/>
    <col min="4876" max="4876" width="10.33203125" style="3" customWidth="1"/>
    <col min="4877" max="4877" width="12.6640625" style="3" customWidth="1"/>
    <col min="4878" max="4878" width="1.33203125" style="3" customWidth="1"/>
    <col min="4879" max="4882" width="9.33203125" style="3"/>
    <col min="4883" max="4885" width="0" style="3" hidden="1" customWidth="1"/>
    <col min="4886" max="5120" width="9.33203125" style="3"/>
    <col min="5121" max="5121" width="2.6640625" style="3" customWidth="1"/>
    <col min="5122" max="5122" width="14.6640625" style="3" customWidth="1"/>
    <col min="5123" max="5123" width="16.33203125" style="3" customWidth="1"/>
    <col min="5124" max="5124" width="30.6640625" style="3" customWidth="1"/>
    <col min="5125" max="5125" width="12.6640625" style="3" customWidth="1"/>
    <col min="5126" max="5126" width="12.44140625" style="3" customWidth="1"/>
    <col min="5127" max="5127" width="1.44140625" style="3" customWidth="1"/>
    <col min="5128" max="5128" width="14.6640625" style="3" customWidth="1"/>
    <col min="5129" max="5130" width="9.33203125" style="3"/>
    <col min="5131" max="5131" width="11.5546875" style="3" customWidth="1"/>
    <col min="5132" max="5132" width="10.33203125" style="3" customWidth="1"/>
    <col min="5133" max="5133" width="12.6640625" style="3" customWidth="1"/>
    <col min="5134" max="5134" width="1.33203125" style="3" customWidth="1"/>
    <col min="5135" max="5138" width="9.33203125" style="3"/>
    <col min="5139" max="5141" width="0" style="3" hidden="1" customWidth="1"/>
    <col min="5142" max="5376" width="9.33203125" style="3"/>
    <col min="5377" max="5377" width="2.6640625" style="3" customWidth="1"/>
    <col min="5378" max="5378" width="14.6640625" style="3" customWidth="1"/>
    <col min="5379" max="5379" width="16.33203125" style="3" customWidth="1"/>
    <col min="5380" max="5380" width="30.6640625" style="3" customWidth="1"/>
    <col min="5381" max="5381" width="12.6640625" style="3" customWidth="1"/>
    <col min="5382" max="5382" width="12.44140625" style="3" customWidth="1"/>
    <col min="5383" max="5383" width="1.44140625" style="3" customWidth="1"/>
    <col min="5384" max="5384" width="14.6640625" style="3" customWidth="1"/>
    <col min="5385" max="5386" width="9.33203125" style="3"/>
    <col min="5387" max="5387" width="11.5546875" style="3" customWidth="1"/>
    <col min="5388" max="5388" width="10.33203125" style="3" customWidth="1"/>
    <col min="5389" max="5389" width="12.6640625" style="3" customWidth="1"/>
    <col min="5390" max="5390" width="1.33203125" style="3" customWidth="1"/>
    <col min="5391" max="5394" width="9.33203125" style="3"/>
    <col min="5395" max="5397" width="0" style="3" hidden="1" customWidth="1"/>
    <col min="5398" max="5632" width="9.33203125" style="3"/>
    <col min="5633" max="5633" width="2.6640625" style="3" customWidth="1"/>
    <col min="5634" max="5634" width="14.6640625" style="3" customWidth="1"/>
    <col min="5635" max="5635" width="16.33203125" style="3" customWidth="1"/>
    <col min="5636" max="5636" width="30.6640625" style="3" customWidth="1"/>
    <col min="5637" max="5637" width="12.6640625" style="3" customWidth="1"/>
    <col min="5638" max="5638" width="12.44140625" style="3" customWidth="1"/>
    <col min="5639" max="5639" width="1.44140625" style="3" customWidth="1"/>
    <col min="5640" max="5640" width="14.6640625" style="3" customWidth="1"/>
    <col min="5641" max="5642" width="9.33203125" style="3"/>
    <col min="5643" max="5643" width="11.5546875" style="3" customWidth="1"/>
    <col min="5644" max="5644" width="10.33203125" style="3" customWidth="1"/>
    <col min="5645" max="5645" width="12.6640625" style="3" customWidth="1"/>
    <col min="5646" max="5646" width="1.33203125" style="3" customWidth="1"/>
    <col min="5647" max="5650" width="9.33203125" style="3"/>
    <col min="5651" max="5653" width="0" style="3" hidden="1" customWidth="1"/>
    <col min="5654" max="5888" width="9.33203125" style="3"/>
    <col min="5889" max="5889" width="2.6640625" style="3" customWidth="1"/>
    <col min="5890" max="5890" width="14.6640625" style="3" customWidth="1"/>
    <col min="5891" max="5891" width="16.33203125" style="3" customWidth="1"/>
    <col min="5892" max="5892" width="30.6640625" style="3" customWidth="1"/>
    <col min="5893" max="5893" width="12.6640625" style="3" customWidth="1"/>
    <col min="5894" max="5894" width="12.44140625" style="3" customWidth="1"/>
    <col min="5895" max="5895" width="1.44140625" style="3" customWidth="1"/>
    <col min="5896" max="5896" width="14.6640625" style="3" customWidth="1"/>
    <col min="5897" max="5898" width="9.33203125" style="3"/>
    <col min="5899" max="5899" width="11.5546875" style="3" customWidth="1"/>
    <col min="5900" max="5900" width="10.33203125" style="3" customWidth="1"/>
    <col min="5901" max="5901" width="12.6640625" style="3" customWidth="1"/>
    <col min="5902" max="5902" width="1.33203125" style="3" customWidth="1"/>
    <col min="5903" max="5906" width="9.33203125" style="3"/>
    <col min="5907" max="5909" width="0" style="3" hidden="1" customWidth="1"/>
    <col min="5910" max="6144" width="9.33203125" style="3"/>
    <col min="6145" max="6145" width="2.6640625" style="3" customWidth="1"/>
    <col min="6146" max="6146" width="14.6640625" style="3" customWidth="1"/>
    <col min="6147" max="6147" width="16.33203125" style="3" customWidth="1"/>
    <col min="6148" max="6148" width="30.6640625" style="3" customWidth="1"/>
    <col min="6149" max="6149" width="12.6640625" style="3" customWidth="1"/>
    <col min="6150" max="6150" width="12.44140625" style="3" customWidth="1"/>
    <col min="6151" max="6151" width="1.44140625" style="3" customWidth="1"/>
    <col min="6152" max="6152" width="14.6640625" style="3" customWidth="1"/>
    <col min="6153" max="6154" width="9.33203125" style="3"/>
    <col min="6155" max="6155" width="11.5546875" style="3" customWidth="1"/>
    <col min="6156" max="6156" width="10.33203125" style="3" customWidth="1"/>
    <col min="6157" max="6157" width="12.6640625" style="3" customWidth="1"/>
    <col min="6158" max="6158" width="1.33203125" style="3" customWidth="1"/>
    <col min="6159" max="6162" width="9.33203125" style="3"/>
    <col min="6163" max="6165" width="0" style="3" hidden="1" customWidth="1"/>
    <col min="6166" max="6400" width="9.33203125" style="3"/>
    <col min="6401" max="6401" width="2.6640625" style="3" customWidth="1"/>
    <col min="6402" max="6402" width="14.6640625" style="3" customWidth="1"/>
    <col min="6403" max="6403" width="16.33203125" style="3" customWidth="1"/>
    <col min="6404" max="6404" width="30.6640625" style="3" customWidth="1"/>
    <col min="6405" max="6405" width="12.6640625" style="3" customWidth="1"/>
    <col min="6406" max="6406" width="12.44140625" style="3" customWidth="1"/>
    <col min="6407" max="6407" width="1.44140625" style="3" customWidth="1"/>
    <col min="6408" max="6408" width="14.6640625" style="3" customWidth="1"/>
    <col min="6409" max="6410" width="9.33203125" style="3"/>
    <col min="6411" max="6411" width="11.5546875" style="3" customWidth="1"/>
    <col min="6412" max="6412" width="10.33203125" style="3" customWidth="1"/>
    <col min="6413" max="6413" width="12.6640625" style="3" customWidth="1"/>
    <col min="6414" max="6414" width="1.33203125" style="3" customWidth="1"/>
    <col min="6415" max="6418" width="9.33203125" style="3"/>
    <col min="6419" max="6421" width="0" style="3" hidden="1" customWidth="1"/>
    <col min="6422" max="6656" width="9.33203125" style="3"/>
    <col min="6657" max="6657" width="2.6640625" style="3" customWidth="1"/>
    <col min="6658" max="6658" width="14.6640625" style="3" customWidth="1"/>
    <col min="6659" max="6659" width="16.33203125" style="3" customWidth="1"/>
    <col min="6660" max="6660" width="30.6640625" style="3" customWidth="1"/>
    <col min="6661" max="6661" width="12.6640625" style="3" customWidth="1"/>
    <col min="6662" max="6662" width="12.44140625" style="3" customWidth="1"/>
    <col min="6663" max="6663" width="1.44140625" style="3" customWidth="1"/>
    <col min="6664" max="6664" width="14.6640625" style="3" customWidth="1"/>
    <col min="6665" max="6666" width="9.33203125" style="3"/>
    <col min="6667" max="6667" width="11.5546875" style="3" customWidth="1"/>
    <col min="6668" max="6668" width="10.33203125" style="3" customWidth="1"/>
    <col min="6669" max="6669" width="12.6640625" style="3" customWidth="1"/>
    <col min="6670" max="6670" width="1.33203125" style="3" customWidth="1"/>
    <col min="6671" max="6674" width="9.33203125" style="3"/>
    <col min="6675" max="6677" width="0" style="3" hidden="1" customWidth="1"/>
    <col min="6678" max="6912" width="9.33203125" style="3"/>
    <col min="6913" max="6913" width="2.6640625" style="3" customWidth="1"/>
    <col min="6914" max="6914" width="14.6640625" style="3" customWidth="1"/>
    <col min="6915" max="6915" width="16.33203125" style="3" customWidth="1"/>
    <col min="6916" max="6916" width="30.6640625" style="3" customWidth="1"/>
    <col min="6917" max="6917" width="12.6640625" style="3" customWidth="1"/>
    <col min="6918" max="6918" width="12.44140625" style="3" customWidth="1"/>
    <col min="6919" max="6919" width="1.44140625" style="3" customWidth="1"/>
    <col min="6920" max="6920" width="14.6640625" style="3" customWidth="1"/>
    <col min="6921" max="6922" width="9.33203125" style="3"/>
    <col min="6923" max="6923" width="11.5546875" style="3" customWidth="1"/>
    <col min="6924" max="6924" width="10.33203125" style="3" customWidth="1"/>
    <col min="6925" max="6925" width="12.6640625" style="3" customWidth="1"/>
    <col min="6926" max="6926" width="1.33203125" style="3" customWidth="1"/>
    <col min="6927" max="6930" width="9.33203125" style="3"/>
    <col min="6931" max="6933" width="0" style="3" hidden="1" customWidth="1"/>
    <col min="6934" max="7168" width="9.33203125" style="3"/>
    <col min="7169" max="7169" width="2.6640625" style="3" customWidth="1"/>
    <col min="7170" max="7170" width="14.6640625" style="3" customWidth="1"/>
    <col min="7171" max="7171" width="16.33203125" style="3" customWidth="1"/>
    <col min="7172" max="7172" width="30.6640625" style="3" customWidth="1"/>
    <col min="7173" max="7173" width="12.6640625" style="3" customWidth="1"/>
    <col min="7174" max="7174" width="12.44140625" style="3" customWidth="1"/>
    <col min="7175" max="7175" width="1.44140625" style="3" customWidth="1"/>
    <col min="7176" max="7176" width="14.6640625" style="3" customWidth="1"/>
    <col min="7177" max="7178" width="9.33203125" style="3"/>
    <col min="7179" max="7179" width="11.5546875" style="3" customWidth="1"/>
    <col min="7180" max="7180" width="10.33203125" style="3" customWidth="1"/>
    <col min="7181" max="7181" width="12.6640625" style="3" customWidth="1"/>
    <col min="7182" max="7182" width="1.33203125" style="3" customWidth="1"/>
    <col min="7183" max="7186" width="9.33203125" style="3"/>
    <col min="7187" max="7189" width="0" style="3" hidden="1" customWidth="1"/>
    <col min="7190" max="7424" width="9.33203125" style="3"/>
    <col min="7425" max="7425" width="2.6640625" style="3" customWidth="1"/>
    <col min="7426" max="7426" width="14.6640625" style="3" customWidth="1"/>
    <col min="7427" max="7427" width="16.33203125" style="3" customWidth="1"/>
    <col min="7428" max="7428" width="30.6640625" style="3" customWidth="1"/>
    <col min="7429" max="7429" width="12.6640625" style="3" customWidth="1"/>
    <col min="7430" max="7430" width="12.44140625" style="3" customWidth="1"/>
    <col min="7431" max="7431" width="1.44140625" style="3" customWidth="1"/>
    <col min="7432" max="7432" width="14.6640625" style="3" customWidth="1"/>
    <col min="7433" max="7434" width="9.33203125" style="3"/>
    <col min="7435" max="7435" width="11.5546875" style="3" customWidth="1"/>
    <col min="7436" max="7436" width="10.33203125" style="3" customWidth="1"/>
    <col min="7437" max="7437" width="12.6640625" style="3" customWidth="1"/>
    <col min="7438" max="7438" width="1.33203125" style="3" customWidth="1"/>
    <col min="7439" max="7442" width="9.33203125" style="3"/>
    <col min="7443" max="7445" width="0" style="3" hidden="1" customWidth="1"/>
    <col min="7446" max="7680" width="9.33203125" style="3"/>
    <col min="7681" max="7681" width="2.6640625" style="3" customWidth="1"/>
    <col min="7682" max="7682" width="14.6640625" style="3" customWidth="1"/>
    <col min="7683" max="7683" width="16.33203125" style="3" customWidth="1"/>
    <col min="7684" max="7684" width="30.6640625" style="3" customWidth="1"/>
    <col min="7685" max="7685" width="12.6640625" style="3" customWidth="1"/>
    <col min="7686" max="7686" width="12.44140625" style="3" customWidth="1"/>
    <col min="7687" max="7687" width="1.44140625" style="3" customWidth="1"/>
    <col min="7688" max="7688" width="14.6640625" style="3" customWidth="1"/>
    <col min="7689" max="7690" width="9.33203125" style="3"/>
    <col min="7691" max="7691" width="11.5546875" style="3" customWidth="1"/>
    <col min="7692" max="7692" width="10.33203125" style="3" customWidth="1"/>
    <col min="7693" max="7693" width="12.6640625" style="3" customWidth="1"/>
    <col min="7694" max="7694" width="1.33203125" style="3" customWidth="1"/>
    <col min="7695" max="7698" width="9.33203125" style="3"/>
    <col min="7699" max="7701" width="0" style="3" hidden="1" customWidth="1"/>
    <col min="7702" max="7936" width="9.33203125" style="3"/>
    <col min="7937" max="7937" width="2.6640625" style="3" customWidth="1"/>
    <col min="7938" max="7938" width="14.6640625" style="3" customWidth="1"/>
    <col min="7939" max="7939" width="16.33203125" style="3" customWidth="1"/>
    <col min="7940" max="7940" width="30.6640625" style="3" customWidth="1"/>
    <col min="7941" max="7941" width="12.6640625" style="3" customWidth="1"/>
    <col min="7942" max="7942" width="12.44140625" style="3" customWidth="1"/>
    <col min="7943" max="7943" width="1.44140625" style="3" customWidth="1"/>
    <col min="7944" max="7944" width="14.6640625" style="3" customWidth="1"/>
    <col min="7945" max="7946" width="9.33203125" style="3"/>
    <col min="7947" max="7947" width="11.5546875" style="3" customWidth="1"/>
    <col min="7948" max="7948" width="10.33203125" style="3" customWidth="1"/>
    <col min="7949" max="7949" width="12.6640625" style="3" customWidth="1"/>
    <col min="7950" max="7950" width="1.33203125" style="3" customWidth="1"/>
    <col min="7951" max="7954" width="9.33203125" style="3"/>
    <col min="7955" max="7957" width="0" style="3" hidden="1" customWidth="1"/>
    <col min="7958" max="8192" width="9.33203125" style="3"/>
    <col min="8193" max="8193" width="2.6640625" style="3" customWidth="1"/>
    <col min="8194" max="8194" width="14.6640625" style="3" customWidth="1"/>
    <col min="8195" max="8195" width="16.33203125" style="3" customWidth="1"/>
    <col min="8196" max="8196" width="30.6640625" style="3" customWidth="1"/>
    <col min="8197" max="8197" width="12.6640625" style="3" customWidth="1"/>
    <col min="8198" max="8198" width="12.44140625" style="3" customWidth="1"/>
    <col min="8199" max="8199" width="1.44140625" style="3" customWidth="1"/>
    <col min="8200" max="8200" width="14.6640625" style="3" customWidth="1"/>
    <col min="8201" max="8202" width="9.33203125" style="3"/>
    <col min="8203" max="8203" width="11.5546875" style="3" customWidth="1"/>
    <col min="8204" max="8204" width="10.33203125" style="3" customWidth="1"/>
    <col min="8205" max="8205" width="12.6640625" style="3" customWidth="1"/>
    <col min="8206" max="8206" width="1.33203125" style="3" customWidth="1"/>
    <col min="8207" max="8210" width="9.33203125" style="3"/>
    <col min="8211" max="8213" width="0" style="3" hidden="1" customWidth="1"/>
    <col min="8214" max="8448" width="9.33203125" style="3"/>
    <col min="8449" max="8449" width="2.6640625" style="3" customWidth="1"/>
    <col min="8450" max="8450" width="14.6640625" style="3" customWidth="1"/>
    <col min="8451" max="8451" width="16.33203125" style="3" customWidth="1"/>
    <col min="8452" max="8452" width="30.6640625" style="3" customWidth="1"/>
    <col min="8453" max="8453" width="12.6640625" style="3" customWidth="1"/>
    <col min="8454" max="8454" width="12.44140625" style="3" customWidth="1"/>
    <col min="8455" max="8455" width="1.44140625" style="3" customWidth="1"/>
    <col min="8456" max="8456" width="14.6640625" style="3" customWidth="1"/>
    <col min="8457" max="8458" width="9.33203125" style="3"/>
    <col min="8459" max="8459" width="11.5546875" style="3" customWidth="1"/>
    <col min="8460" max="8460" width="10.33203125" style="3" customWidth="1"/>
    <col min="8461" max="8461" width="12.6640625" style="3" customWidth="1"/>
    <col min="8462" max="8462" width="1.33203125" style="3" customWidth="1"/>
    <col min="8463" max="8466" width="9.33203125" style="3"/>
    <col min="8467" max="8469" width="0" style="3" hidden="1" customWidth="1"/>
    <col min="8470" max="8704" width="9.33203125" style="3"/>
    <col min="8705" max="8705" width="2.6640625" style="3" customWidth="1"/>
    <col min="8706" max="8706" width="14.6640625" style="3" customWidth="1"/>
    <col min="8707" max="8707" width="16.33203125" style="3" customWidth="1"/>
    <col min="8708" max="8708" width="30.6640625" style="3" customWidth="1"/>
    <col min="8709" max="8709" width="12.6640625" style="3" customWidth="1"/>
    <col min="8710" max="8710" width="12.44140625" style="3" customWidth="1"/>
    <col min="8711" max="8711" width="1.44140625" style="3" customWidth="1"/>
    <col min="8712" max="8712" width="14.6640625" style="3" customWidth="1"/>
    <col min="8713" max="8714" width="9.33203125" style="3"/>
    <col min="8715" max="8715" width="11.5546875" style="3" customWidth="1"/>
    <col min="8716" max="8716" width="10.33203125" style="3" customWidth="1"/>
    <col min="8717" max="8717" width="12.6640625" style="3" customWidth="1"/>
    <col min="8718" max="8718" width="1.33203125" style="3" customWidth="1"/>
    <col min="8719" max="8722" width="9.33203125" style="3"/>
    <col min="8723" max="8725" width="0" style="3" hidden="1" customWidth="1"/>
    <col min="8726" max="8960" width="9.33203125" style="3"/>
    <col min="8961" max="8961" width="2.6640625" style="3" customWidth="1"/>
    <col min="8962" max="8962" width="14.6640625" style="3" customWidth="1"/>
    <col min="8963" max="8963" width="16.33203125" style="3" customWidth="1"/>
    <col min="8964" max="8964" width="30.6640625" style="3" customWidth="1"/>
    <col min="8965" max="8965" width="12.6640625" style="3" customWidth="1"/>
    <col min="8966" max="8966" width="12.44140625" style="3" customWidth="1"/>
    <col min="8967" max="8967" width="1.44140625" style="3" customWidth="1"/>
    <col min="8968" max="8968" width="14.6640625" style="3" customWidth="1"/>
    <col min="8969" max="8970" width="9.33203125" style="3"/>
    <col min="8971" max="8971" width="11.5546875" style="3" customWidth="1"/>
    <col min="8972" max="8972" width="10.33203125" style="3" customWidth="1"/>
    <col min="8973" max="8973" width="12.6640625" style="3" customWidth="1"/>
    <col min="8974" max="8974" width="1.33203125" style="3" customWidth="1"/>
    <col min="8975" max="8978" width="9.33203125" style="3"/>
    <col min="8979" max="8981" width="0" style="3" hidden="1" customWidth="1"/>
    <col min="8982" max="9216" width="9.33203125" style="3"/>
    <col min="9217" max="9217" width="2.6640625" style="3" customWidth="1"/>
    <col min="9218" max="9218" width="14.6640625" style="3" customWidth="1"/>
    <col min="9219" max="9219" width="16.33203125" style="3" customWidth="1"/>
    <col min="9220" max="9220" width="30.6640625" style="3" customWidth="1"/>
    <col min="9221" max="9221" width="12.6640625" style="3" customWidth="1"/>
    <col min="9222" max="9222" width="12.44140625" style="3" customWidth="1"/>
    <col min="9223" max="9223" width="1.44140625" style="3" customWidth="1"/>
    <col min="9224" max="9224" width="14.6640625" style="3" customWidth="1"/>
    <col min="9225" max="9226" width="9.33203125" style="3"/>
    <col min="9227" max="9227" width="11.5546875" style="3" customWidth="1"/>
    <col min="9228" max="9228" width="10.33203125" style="3" customWidth="1"/>
    <col min="9229" max="9229" width="12.6640625" style="3" customWidth="1"/>
    <col min="9230" max="9230" width="1.33203125" style="3" customWidth="1"/>
    <col min="9231" max="9234" width="9.33203125" style="3"/>
    <col min="9235" max="9237" width="0" style="3" hidden="1" customWidth="1"/>
    <col min="9238" max="9472" width="9.33203125" style="3"/>
    <col min="9473" max="9473" width="2.6640625" style="3" customWidth="1"/>
    <col min="9474" max="9474" width="14.6640625" style="3" customWidth="1"/>
    <col min="9475" max="9475" width="16.33203125" style="3" customWidth="1"/>
    <col min="9476" max="9476" width="30.6640625" style="3" customWidth="1"/>
    <col min="9477" max="9477" width="12.6640625" style="3" customWidth="1"/>
    <col min="9478" max="9478" width="12.44140625" style="3" customWidth="1"/>
    <col min="9479" max="9479" width="1.44140625" style="3" customWidth="1"/>
    <col min="9480" max="9480" width="14.6640625" style="3" customWidth="1"/>
    <col min="9481" max="9482" width="9.33203125" style="3"/>
    <col min="9483" max="9483" width="11.5546875" style="3" customWidth="1"/>
    <col min="9484" max="9484" width="10.33203125" style="3" customWidth="1"/>
    <col min="9485" max="9485" width="12.6640625" style="3" customWidth="1"/>
    <col min="9486" max="9486" width="1.33203125" style="3" customWidth="1"/>
    <col min="9487" max="9490" width="9.33203125" style="3"/>
    <col min="9491" max="9493" width="0" style="3" hidden="1" customWidth="1"/>
    <col min="9494" max="9728" width="9.33203125" style="3"/>
    <col min="9729" max="9729" width="2.6640625" style="3" customWidth="1"/>
    <col min="9730" max="9730" width="14.6640625" style="3" customWidth="1"/>
    <col min="9731" max="9731" width="16.33203125" style="3" customWidth="1"/>
    <col min="9732" max="9732" width="30.6640625" style="3" customWidth="1"/>
    <col min="9733" max="9733" width="12.6640625" style="3" customWidth="1"/>
    <col min="9734" max="9734" width="12.44140625" style="3" customWidth="1"/>
    <col min="9735" max="9735" width="1.44140625" style="3" customWidth="1"/>
    <col min="9736" max="9736" width="14.6640625" style="3" customWidth="1"/>
    <col min="9737" max="9738" width="9.33203125" style="3"/>
    <col min="9739" max="9739" width="11.5546875" style="3" customWidth="1"/>
    <col min="9740" max="9740" width="10.33203125" style="3" customWidth="1"/>
    <col min="9741" max="9741" width="12.6640625" style="3" customWidth="1"/>
    <col min="9742" max="9742" width="1.33203125" style="3" customWidth="1"/>
    <col min="9743" max="9746" width="9.33203125" style="3"/>
    <col min="9747" max="9749" width="0" style="3" hidden="1" customWidth="1"/>
    <col min="9750" max="9984" width="9.33203125" style="3"/>
    <col min="9985" max="9985" width="2.6640625" style="3" customWidth="1"/>
    <col min="9986" max="9986" width="14.6640625" style="3" customWidth="1"/>
    <col min="9987" max="9987" width="16.33203125" style="3" customWidth="1"/>
    <col min="9988" max="9988" width="30.6640625" style="3" customWidth="1"/>
    <col min="9989" max="9989" width="12.6640625" style="3" customWidth="1"/>
    <col min="9990" max="9990" width="12.44140625" style="3" customWidth="1"/>
    <col min="9991" max="9991" width="1.44140625" style="3" customWidth="1"/>
    <col min="9992" max="9992" width="14.6640625" style="3" customWidth="1"/>
    <col min="9993" max="9994" width="9.33203125" style="3"/>
    <col min="9995" max="9995" width="11.5546875" style="3" customWidth="1"/>
    <col min="9996" max="9996" width="10.33203125" style="3" customWidth="1"/>
    <col min="9997" max="9997" width="12.6640625" style="3" customWidth="1"/>
    <col min="9998" max="9998" width="1.33203125" style="3" customWidth="1"/>
    <col min="9999" max="10002" width="9.33203125" style="3"/>
    <col min="10003" max="10005" width="0" style="3" hidden="1" customWidth="1"/>
    <col min="10006" max="10240" width="9.33203125" style="3"/>
    <col min="10241" max="10241" width="2.6640625" style="3" customWidth="1"/>
    <col min="10242" max="10242" width="14.6640625" style="3" customWidth="1"/>
    <col min="10243" max="10243" width="16.33203125" style="3" customWidth="1"/>
    <col min="10244" max="10244" width="30.6640625" style="3" customWidth="1"/>
    <col min="10245" max="10245" width="12.6640625" style="3" customWidth="1"/>
    <col min="10246" max="10246" width="12.44140625" style="3" customWidth="1"/>
    <col min="10247" max="10247" width="1.44140625" style="3" customWidth="1"/>
    <col min="10248" max="10248" width="14.6640625" style="3" customWidth="1"/>
    <col min="10249" max="10250" width="9.33203125" style="3"/>
    <col min="10251" max="10251" width="11.5546875" style="3" customWidth="1"/>
    <col min="10252" max="10252" width="10.33203125" style="3" customWidth="1"/>
    <col min="10253" max="10253" width="12.6640625" style="3" customWidth="1"/>
    <col min="10254" max="10254" width="1.33203125" style="3" customWidth="1"/>
    <col min="10255" max="10258" width="9.33203125" style="3"/>
    <col min="10259" max="10261" width="0" style="3" hidden="1" customWidth="1"/>
    <col min="10262" max="10496" width="9.33203125" style="3"/>
    <col min="10497" max="10497" width="2.6640625" style="3" customWidth="1"/>
    <col min="10498" max="10498" width="14.6640625" style="3" customWidth="1"/>
    <col min="10499" max="10499" width="16.33203125" style="3" customWidth="1"/>
    <col min="10500" max="10500" width="30.6640625" style="3" customWidth="1"/>
    <col min="10501" max="10501" width="12.6640625" style="3" customWidth="1"/>
    <col min="10502" max="10502" width="12.44140625" style="3" customWidth="1"/>
    <col min="10503" max="10503" width="1.44140625" style="3" customWidth="1"/>
    <col min="10504" max="10504" width="14.6640625" style="3" customWidth="1"/>
    <col min="10505" max="10506" width="9.33203125" style="3"/>
    <col min="10507" max="10507" width="11.5546875" style="3" customWidth="1"/>
    <col min="10508" max="10508" width="10.33203125" style="3" customWidth="1"/>
    <col min="10509" max="10509" width="12.6640625" style="3" customWidth="1"/>
    <col min="10510" max="10510" width="1.33203125" style="3" customWidth="1"/>
    <col min="10511" max="10514" width="9.33203125" style="3"/>
    <col min="10515" max="10517" width="0" style="3" hidden="1" customWidth="1"/>
    <col min="10518" max="10752" width="9.33203125" style="3"/>
    <col min="10753" max="10753" width="2.6640625" style="3" customWidth="1"/>
    <col min="10754" max="10754" width="14.6640625" style="3" customWidth="1"/>
    <col min="10755" max="10755" width="16.33203125" style="3" customWidth="1"/>
    <col min="10756" max="10756" width="30.6640625" style="3" customWidth="1"/>
    <col min="10757" max="10757" width="12.6640625" style="3" customWidth="1"/>
    <col min="10758" max="10758" width="12.44140625" style="3" customWidth="1"/>
    <col min="10759" max="10759" width="1.44140625" style="3" customWidth="1"/>
    <col min="10760" max="10760" width="14.6640625" style="3" customWidth="1"/>
    <col min="10761" max="10762" width="9.33203125" style="3"/>
    <col min="10763" max="10763" width="11.5546875" style="3" customWidth="1"/>
    <col min="10764" max="10764" width="10.33203125" style="3" customWidth="1"/>
    <col min="10765" max="10765" width="12.6640625" style="3" customWidth="1"/>
    <col min="10766" max="10766" width="1.33203125" style="3" customWidth="1"/>
    <col min="10767" max="10770" width="9.33203125" style="3"/>
    <col min="10771" max="10773" width="0" style="3" hidden="1" customWidth="1"/>
    <col min="10774" max="11008" width="9.33203125" style="3"/>
    <col min="11009" max="11009" width="2.6640625" style="3" customWidth="1"/>
    <col min="11010" max="11010" width="14.6640625" style="3" customWidth="1"/>
    <col min="11011" max="11011" width="16.33203125" style="3" customWidth="1"/>
    <col min="11012" max="11012" width="30.6640625" style="3" customWidth="1"/>
    <col min="11013" max="11013" width="12.6640625" style="3" customWidth="1"/>
    <col min="11014" max="11014" width="12.44140625" style="3" customWidth="1"/>
    <col min="11015" max="11015" width="1.44140625" style="3" customWidth="1"/>
    <col min="11016" max="11016" width="14.6640625" style="3" customWidth="1"/>
    <col min="11017" max="11018" width="9.33203125" style="3"/>
    <col min="11019" max="11019" width="11.5546875" style="3" customWidth="1"/>
    <col min="11020" max="11020" width="10.33203125" style="3" customWidth="1"/>
    <col min="11021" max="11021" width="12.6640625" style="3" customWidth="1"/>
    <col min="11022" max="11022" width="1.33203125" style="3" customWidth="1"/>
    <col min="11023" max="11026" width="9.33203125" style="3"/>
    <col min="11027" max="11029" width="0" style="3" hidden="1" customWidth="1"/>
    <col min="11030" max="11264" width="9.33203125" style="3"/>
    <col min="11265" max="11265" width="2.6640625" style="3" customWidth="1"/>
    <col min="11266" max="11266" width="14.6640625" style="3" customWidth="1"/>
    <col min="11267" max="11267" width="16.33203125" style="3" customWidth="1"/>
    <col min="11268" max="11268" width="30.6640625" style="3" customWidth="1"/>
    <col min="11269" max="11269" width="12.6640625" style="3" customWidth="1"/>
    <col min="11270" max="11270" width="12.44140625" style="3" customWidth="1"/>
    <col min="11271" max="11271" width="1.44140625" style="3" customWidth="1"/>
    <col min="11272" max="11272" width="14.6640625" style="3" customWidth="1"/>
    <col min="11273" max="11274" width="9.33203125" style="3"/>
    <col min="11275" max="11275" width="11.5546875" style="3" customWidth="1"/>
    <col min="11276" max="11276" width="10.33203125" style="3" customWidth="1"/>
    <col min="11277" max="11277" width="12.6640625" style="3" customWidth="1"/>
    <col min="11278" max="11278" width="1.33203125" style="3" customWidth="1"/>
    <col min="11279" max="11282" width="9.33203125" style="3"/>
    <col min="11283" max="11285" width="0" style="3" hidden="1" customWidth="1"/>
    <col min="11286" max="11520" width="9.33203125" style="3"/>
    <col min="11521" max="11521" width="2.6640625" style="3" customWidth="1"/>
    <col min="11522" max="11522" width="14.6640625" style="3" customWidth="1"/>
    <col min="11523" max="11523" width="16.33203125" style="3" customWidth="1"/>
    <col min="11524" max="11524" width="30.6640625" style="3" customWidth="1"/>
    <col min="11525" max="11525" width="12.6640625" style="3" customWidth="1"/>
    <col min="11526" max="11526" width="12.44140625" style="3" customWidth="1"/>
    <col min="11527" max="11527" width="1.44140625" style="3" customWidth="1"/>
    <col min="11528" max="11528" width="14.6640625" style="3" customWidth="1"/>
    <col min="11529" max="11530" width="9.33203125" style="3"/>
    <col min="11531" max="11531" width="11.5546875" style="3" customWidth="1"/>
    <col min="11532" max="11532" width="10.33203125" style="3" customWidth="1"/>
    <col min="11533" max="11533" width="12.6640625" style="3" customWidth="1"/>
    <col min="11534" max="11534" width="1.33203125" style="3" customWidth="1"/>
    <col min="11535" max="11538" width="9.33203125" style="3"/>
    <col min="11539" max="11541" width="0" style="3" hidden="1" customWidth="1"/>
    <col min="11542" max="11776" width="9.33203125" style="3"/>
    <col min="11777" max="11777" width="2.6640625" style="3" customWidth="1"/>
    <col min="11778" max="11778" width="14.6640625" style="3" customWidth="1"/>
    <col min="11779" max="11779" width="16.33203125" style="3" customWidth="1"/>
    <col min="11780" max="11780" width="30.6640625" style="3" customWidth="1"/>
    <col min="11781" max="11781" width="12.6640625" style="3" customWidth="1"/>
    <col min="11782" max="11782" width="12.44140625" style="3" customWidth="1"/>
    <col min="11783" max="11783" width="1.44140625" style="3" customWidth="1"/>
    <col min="11784" max="11784" width="14.6640625" style="3" customWidth="1"/>
    <col min="11785" max="11786" width="9.33203125" style="3"/>
    <col min="11787" max="11787" width="11.5546875" style="3" customWidth="1"/>
    <col min="11788" max="11788" width="10.33203125" style="3" customWidth="1"/>
    <col min="11789" max="11789" width="12.6640625" style="3" customWidth="1"/>
    <col min="11790" max="11790" width="1.33203125" style="3" customWidth="1"/>
    <col min="11791" max="11794" width="9.33203125" style="3"/>
    <col min="11795" max="11797" width="0" style="3" hidden="1" customWidth="1"/>
    <col min="11798" max="12032" width="9.33203125" style="3"/>
    <col min="12033" max="12033" width="2.6640625" style="3" customWidth="1"/>
    <col min="12034" max="12034" width="14.6640625" style="3" customWidth="1"/>
    <col min="12035" max="12035" width="16.33203125" style="3" customWidth="1"/>
    <col min="12036" max="12036" width="30.6640625" style="3" customWidth="1"/>
    <col min="12037" max="12037" width="12.6640625" style="3" customWidth="1"/>
    <col min="12038" max="12038" width="12.44140625" style="3" customWidth="1"/>
    <col min="12039" max="12039" width="1.44140625" style="3" customWidth="1"/>
    <col min="12040" max="12040" width="14.6640625" style="3" customWidth="1"/>
    <col min="12041" max="12042" width="9.33203125" style="3"/>
    <col min="12043" max="12043" width="11.5546875" style="3" customWidth="1"/>
    <col min="12044" max="12044" width="10.33203125" style="3" customWidth="1"/>
    <col min="12045" max="12045" width="12.6640625" style="3" customWidth="1"/>
    <col min="12046" max="12046" width="1.33203125" style="3" customWidth="1"/>
    <col min="12047" max="12050" width="9.33203125" style="3"/>
    <col min="12051" max="12053" width="0" style="3" hidden="1" customWidth="1"/>
    <col min="12054" max="12288" width="9.33203125" style="3"/>
    <col min="12289" max="12289" width="2.6640625" style="3" customWidth="1"/>
    <col min="12290" max="12290" width="14.6640625" style="3" customWidth="1"/>
    <col min="12291" max="12291" width="16.33203125" style="3" customWidth="1"/>
    <col min="12292" max="12292" width="30.6640625" style="3" customWidth="1"/>
    <col min="12293" max="12293" width="12.6640625" style="3" customWidth="1"/>
    <col min="12294" max="12294" width="12.44140625" style="3" customWidth="1"/>
    <col min="12295" max="12295" width="1.44140625" style="3" customWidth="1"/>
    <col min="12296" max="12296" width="14.6640625" style="3" customWidth="1"/>
    <col min="12297" max="12298" width="9.33203125" style="3"/>
    <col min="12299" max="12299" width="11.5546875" style="3" customWidth="1"/>
    <col min="12300" max="12300" width="10.33203125" style="3" customWidth="1"/>
    <col min="12301" max="12301" width="12.6640625" style="3" customWidth="1"/>
    <col min="12302" max="12302" width="1.33203125" style="3" customWidth="1"/>
    <col min="12303" max="12306" width="9.33203125" style="3"/>
    <col min="12307" max="12309" width="0" style="3" hidden="1" customWidth="1"/>
    <col min="12310" max="12544" width="9.33203125" style="3"/>
    <col min="12545" max="12545" width="2.6640625" style="3" customWidth="1"/>
    <col min="12546" max="12546" width="14.6640625" style="3" customWidth="1"/>
    <col min="12547" max="12547" width="16.33203125" style="3" customWidth="1"/>
    <col min="12548" max="12548" width="30.6640625" style="3" customWidth="1"/>
    <col min="12549" max="12549" width="12.6640625" style="3" customWidth="1"/>
    <col min="12550" max="12550" width="12.44140625" style="3" customWidth="1"/>
    <col min="12551" max="12551" width="1.44140625" style="3" customWidth="1"/>
    <col min="12552" max="12552" width="14.6640625" style="3" customWidth="1"/>
    <col min="12553" max="12554" width="9.33203125" style="3"/>
    <col min="12555" max="12555" width="11.5546875" style="3" customWidth="1"/>
    <col min="12556" max="12556" width="10.33203125" style="3" customWidth="1"/>
    <col min="12557" max="12557" width="12.6640625" style="3" customWidth="1"/>
    <col min="12558" max="12558" width="1.33203125" style="3" customWidth="1"/>
    <col min="12559" max="12562" width="9.33203125" style="3"/>
    <col min="12563" max="12565" width="0" style="3" hidden="1" customWidth="1"/>
    <col min="12566" max="12800" width="9.33203125" style="3"/>
    <col min="12801" max="12801" width="2.6640625" style="3" customWidth="1"/>
    <col min="12802" max="12802" width="14.6640625" style="3" customWidth="1"/>
    <col min="12803" max="12803" width="16.33203125" style="3" customWidth="1"/>
    <col min="12804" max="12804" width="30.6640625" style="3" customWidth="1"/>
    <col min="12805" max="12805" width="12.6640625" style="3" customWidth="1"/>
    <col min="12806" max="12806" width="12.44140625" style="3" customWidth="1"/>
    <col min="12807" max="12807" width="1.44140625" style="3" customWidth="1"/>
    <col min="12808" max="12808" width="14.6640625" style="3" customWidth="1"/>
    <col min="12809" max="12810" width="9.33203125" style="3"/>
    <col min="12811" max="12811" width="11.5546875" style="3" customWidth="1"/>
    <col min="12812" max="12812" width="10.33203125" style="3" customWidth="1"/>
    <col min="12813" max="12813" width="12.6640625" style="3" customWidth="1"/>
    <col min="12814" max="12814" width="1.33203125" style="3" customWidth="1"/>
    <col min="12815" max="12818" width="9.33203125" style="3"/>
    <col min="12819" max="12821" width="0" style="3" hidden="1" customWidth="1"/>
    <col min="12822" max="13056" width="9.33203125" style="3"/>
    <col min="13057" max="13057" width="2.6640625" style="3" customWidth="1"/>
    <col min="13058" max="13058" width="14.6640625" style="3" customWidth="1"/>
    <col min="13059" max="13059" width="16.33203125" style="3" customWidth="1"/>
    <col min="13060" max="13060" width="30.6640625" style="3" customWidth="1"/>
    <col min="13061" max="13061" width="12.6640625" style="3" customWidth="1"/>
    <col min="13062" max="13062" width="12.44140625" style="3" customWidth="1"/>
    <col min="13063" max="13063" width="1.44140625" style="3" customWidth="1"/>
    <col min="13064" max="13064" width="14.6640625" style="3" customWidth="1"/>
    <col min="13065" max="13066" width="9.33203125" style="3"/>
    <col min="13067" max="13067" width="11.5546875" style="3" customWidth="1"/>
    <col min="13068" max="13068" width="10.33203125" style="3" customWidth="1"/>
    <col min="13069" max="13069" width="12.6640625" style="3" customWidth="1"/>
    <col min="13070" max="13070" width="1.33203125" style="3" customWidth="1"/>
    <col min="13071" max="13074" width="9.33203125" style="3"/>
    <col min="13075" max="13077" width="0" style="3" hidden="1" customWidth="1"/>
    <col min="13078" max="13312" width="9.33203125" style="3"/>
    <col min="13313" max="13313" width="2.6640625" style="3" customWidth="1"/>
    <col min="13314" max="13314" width="14.6640625" style="3" customWidth="1"/>
    <col min="13315" max="13315" width="16.33203125" style="3" customWidth="1"/>
    <col min="13316" max="13316" width="30.6640625" style="3" customWidth="1"/>
    <col min="13317" max="13317" width="12.6640625" style="3" customWidth="1"/>
    <col min="13318" max="13318" width="12.44140625" style="3" customWidth="1"/>
    <col min="13319" max="13319" width="1.44140625" style="3" customWidth="1"/>
    <col min="13320" max="13320" width="14.6640625" style="3" customWidth="1"/>
    <col min="13321" max="13322" width="9.33203125" style="3"/>
    <col min="13323" max="13323" width="11.5546875" style="3" customWidth="1"/>
    <col min="13324" max="13324" width="10.33203125" style="3" customWidth="1"/>
    <col min="13325" max="13325" width="12.6640625" style="3" customWidth="1"/>
    <col min="13326" max="13326" width="1.33203125" style="3" customWidth="1"/>
    <col min="13327" max="13330" width="9.33203125" style="3"/>
    <col min="13331" max="13333" width="0" style="3" hidden="1" customWidth="1"/>
    <col min="13334" max="13568" width="9.33203125" style="3"/>
    <col min="13569" max="13569" width="2.6640625" style="3" customWidth="1"/>
    <col min="13570" max="13570" width="14.6640625" style="3" customWidth="1"/>
    <col min="13571" max="13571" width="16.33203125" style="3" customWidth="1"/>
    <col min="13572" max="13572" width="30.6640625" style="3" customWidth="1"/>
    <col min="13573" max="13573" width="12.6640625" style="3" customWidth="1"/>
    <col min="13574" max="13574" width="12.44140625" style="3" customWidth="1"/>
    <col min="13575" max="13575" width="1.44140625" style="3" customWidth="1"/>
    <col min="13576" max="13576" width="14.6640625" style="3" customWidth="1"/>
    <col min="13577" max="13578" width="9.33203125" style="3"/>
    <col min="13579" max="13579" width="11.5546875" style="3" customWidth="1"/>
    <col min="13580" max="13580" width="10.33203125" style="3" customWidth="1"/>
    <col min="13581" max="13581" width="12.6640625" style="3" customWidth="1"/>
    <col min="13582" max="13582" width="1.33203125" style="3" customWidth="1"/>
    <col min="13583" max="13586" width="9.33203125" style="3"/>
    <col min="13587" max="13589" width="0" style="3" hidden="1" customWidth="1"/>
    <col min="13590" max="13824" width="9.33203125" style="3"/>
    <col min="13825" max="13825" width="2.6640625" style="3" customWidth="1"/>
    <col min="13826" max="13826" width="14.6640625" style="3" customWidth="1"/>
    <col min="13827" max="13827" width="16.33203125" style="3" customWidth="1"/>
    <col min="13828" max="13828" width="30.6640625" style="3" customWidth="1"/>
    <col min="13829" max="13829" width="12.6640625" style="3" customWidth="1"/>
    <col min="13830" max="13830" width="12.44140625" style="3" customWidth="1"/>
    <col min="13831" max="13831" width="1.44140625" style="3" customWidth="1"/>
    <col min="13832" max="13832" width="14.6640625" style="3" customWidth="1"/>
    <col min="13833" max="13834" width="9.33203125" style="3"/>
    <col min="13835" max="13835" width="11.5546875" style="3" customWidth="1"/>
    <col min="13836" max="13836" width="10.33203125" style="3" customWidth="1"/>
    <col min="13837" max="13837" width="12.6640625" style="3" customWidth="1"/>
    <col min="13838" max="13838" width="1.33203125" style="3" customWidth="1"/>
    <col min="13839" max="13842" width="9.33203125" style="3"/>
    <col min="13843" max="13845" width="0" style="3" hidden="1" customWidth="1"/>
    <col min="13846" max="14080" width="9.33203125" style="3"/>
    <col min="14081" max="14081" width="2.6640625" style="3" customWidth="1"/>
    <col min="14082" max="14082" width="14.6640625" style="3" customWidth="1"/>
    <col min="14083" max="14083" width="16.33203125" style="3" customWidth="1"/>
    <col min="14084" max="14084" width="30.6640625" style="3" customWidth="1"/>
    <col min="14085" max="14085" width="12.6640625" style="3" customWidth="1"/>
    <col min="14086" max="14086" width="12.44140625" style="3" customWidth="1"/>
    <col min="14087" max="14087" width="1.44140625" style="3" customWidth="1"/>
    <col min="14088" max="14088" width="14.6640625" style="3" customWidth="1"/>
    <col min="14089" max="14090" width="9.33203125" style="3"/>
    <col min="14091" max="14091" width="11.5546875" style="3" customWidth="1"/>
    <col min="14092" max="14092" width="10.33203125" style="3" customWidth="1"/>
    <col min="14093" max="14093" width="12.6640625" style="3" customWidth="1"/>
    <col min="14094" max="14094" width="1.33203125" style="3" customWidth="1"/>
    <col min="14095" max="14098" width="9.33203125" style="3"/>
    <col min="14099" max="14101" width="0" style="3" hidden="1" customWidth="1"/>
    <col min="14102" max="14336" width="9.33203125" style="3"/>
    <col min="14337" max="14337" width="2.6640625" style="3" customWidth="1"/>
    <col min="14338" max="14338" width="14.6640625" style="3" customWidth="1"/>
    <col min="14339" max="14339" width="16.33203125" style="3" customWidth="1"/>
    <col min="14340" max="14340" width="30.6640625" style="3" customWidth="1"/>
    <col min="14341" max="14341" width="12.6640625" style="3" customWidth="1"/>
    <col min="14342" max="14342" width="12.44140625" style="3" customWidth="1"/>
    <col min="14343" max="14343" width="1.44140625" style="3" customWidth="1"/>
    <col min="14344" max="14344" width="14.6640625" style="3" customWidth="1"/>
    <col min="14345" max="14346" width="9.33203125" style="3"/>
    <col min="14347" max="14347" width="11.5546875" style="3" customWidth="1"/>
    <col min="14348" max="14348" width="10.33203125" style="3" customWidth="1"/>
    <col min="14349" max="14349" width="12.6640625" style="3" customWidth="1"/>
    <col min="14350" max="14350" width="1.33203125" style="3" customWidth="1"/>
    <col min="14351" max="14354" width="9.33203125" style="3"/>
    <col min="14355" max="14357" width="0" style="3" hidden="1" customWidth="1"/>
    <col min="14358" max="14592" width="9.33203125" style="3"/>
    <col min="14593" max="14593" width="2.6640625" style="3" customWidth="1"/>
    <col min="14594" max="14594" width="14.6640625" style="3" customWidth="1"/>
    <col min="14595" max="14595" width="16.33203125" style="3" customWidth="1"/>
    <col min="14596" max="14596" width="30.6640625" style="3" customWidth="1"/>
    <col min="14597" max="14597" width="12.6640625" style="3" customWidth="1"/>
    <col min="14598" max="14598" width="12.44140625" style="3" customWidth="1"/>
    <col min="14599" max="14599" width="1.44140625" style="3" customWidth="1"/>
    <col min="14600" max="14600" width="14.6640625" style="3" customWidth="1"/>
    <col min="14601" max="14602" width="9.33203125" style="3"/>
    <col min="14603" max="14603" width="11.5546875" style="3" customWidth="1"/>
    <col min="14604" max="14604" width="10.33203125" style="3" customWidth="1"/>
    <col min="14605" max="14605" width="12.6640625" style="3" customWidth="1"/>
    <col min="14606" max="14606" width="1.33203125" style="3" customWidth="1"/>
    <col min="14607" max="14610" width="9.33203125" style="3"/>
    <col min="14611" max="14613" width="0" style="3" hidden="1" customWidth="1"/>
    <col min="14614" max="14848" width="9.33203125" style="3"/>
    <col min="14849" max="14849" width="2.6640625" style="3" customWidth="1"/>
    <col min="14850" max="14850" width="14.6640625" style="3" customWidth="1"/>
    <col min="14851" max="14851" width="16.33203125" style="3" customWidth="1"/>
    <col min="14852" max="14852" width="30.6640625" style="3" customWidth="1"/>
    <col min="14853" max="14853" width="12.6640625" style="3" customWidth="1"/>
    <col min="14854" max="14854" width="12.44140625" style="3" customWidth="1"/>
    <col min="14855" max="14855" width="1.44140625" style="3" customWidth="1"/>
    <col min="14856" max="14856" width="14.6640625" style="3" customWidth="1"/>
    <col min="14857" max="14858" width="9.33203125" style="3"/>
    <col min="14859" max="14859" width="11.5546875" style="3" customWidth="1"/>
    <col min="14860" max="14860" width="10.33203125" style="3" customWidth="1"/>
    <col min="14861" max="14861" width="12.6640625" style="3" customWidth="1"/>
    <col min="14862" max="14862" width="1.33203125" style="3" customWidth="1"/>
    <col min="14863" max="14866" width="9.33203125" style="3"/>
    <col min="14867" max="14869" width="0" style="3" hidden="1" customWidth="1"/>
    <col min="14870" max="15104" width="9.33203125" style="3"/>
    <col min="15105" max="15105" width="2.6640625" style="3" customWidth="1"/>
    <col min="15106" max="15106" width="14.6640625" style="3" customWidth="1"/>
    <col min="15107" max="15107" width="16.33203125" style="3" customWidth="1"/>
    <col min="15108" max="15108" width="30.6640625" style="3" customWidth="1"/>
    <col min="15109" max="15109" width="12.6640625" style="3" customWidth="1"/>
    <col min="15110" max="15110" width="12.44140625" style="3" customWidth="1"/>
    <col min="15111" max="15111" width="1.44140625" style="3" customWidth="1"/>
    <col min="15112" max="15112" width="14.6640625" style="3" customWidth="1"/>
    <col min="15113" max="15114" width="9.33203125" style="3"/>
    <col min="15115" max="15115" width="11.5546875" style="3" customWidth="1"/>
    <col min="15116" max="15116" width="10.33203125" style="3" customWidth="1"/>
    <col min="15117" max="15117" width="12.6640625" style="3" customWidth="1"/>
    <col min="15118" max="15118" width="1.33203125" style="3" customWidth="1"/>
    <col min="15119" max="15122" width="9.33203125" style="3"/>
    <col min="15123" max="15125" width="0" style="3" hidden="1" customWidth="1"/>
    <col min="15126" max="15360" width="9.33203125" style="3"/>
    <col min="15361" max="15361" width="2.6640625" style="3" customWidth="1"/>
    <col min="15362" max="15362" width="14.6640625" style="3" customWidth="1"/>
    <col min="15363" max="15363" width="16.33203125" style="3" customWidth="1"/>
    <col min="15364" max="15364" width="30.6640625" style="3" customWidth="1"/>
    <col min="15365" max="15365" width="12.6640625" style="3" customWidth="1"/>
    <col min="15366" max="15366" width="12.44140625" style="3" customWidth="1"/>
    <col min="15367" max="15367" width="1.44140625" style="3" customWidth="1"/>
    <col min="15368" max="15368" width="14.6640625" style="3" customWidth="1"/>
    <col min="15369" max="15370" width="9.33203125" style="3"/>
    <col min="15371" max="15371" width="11.5546875" style="3" customWidth="1"/>
    <col min="15372" max="15372" width="10.33203125" style="3" customWidth="1"/>
    <col min="15373" max="15373" width="12.6640625" style="3" customWidth="1"/>
    <col min="15374" max="15374" width="1.33203125" style="3" customWidth="1"/>
    <col min="15375" max="15378" width="9.33203125" style="3"/>
    <col min="15379" max="15381" width="0" style="3" hidden="1" customWidth="1"/>
    <col min="15382" max="15616" width="9.33203125" style="3"/>
    <col min="15617" max="15617" width="2.6640625" style="3" customWidth="1"/>
    <col min="15618" max="15618" width="14.6640625" style="3" customWidth="1"/>
    <col min="15619" max="15619" width="16.33203125" style="3" customWidth="1"/>
    <col min="15620" max="15620" width="30.6640625" style="3" customWidth="1"/>
    <col min="15621" max="15621" width="12.6640625" style="3" customWidth="1"/>
    <col min="15622" max="15622" width="12.44140625" style="3" customWidth="1"/>
    <col min="15623" max="15623" width="1.44140625" style="3" customWidth="1"/>
    <col min="15624" max="15624" width="14.6640625" style="3" customWidth="1"/>
    <col min="15625" max="15626" width="9.33203125" style="3"/>
    <col min="15627" max="15627" width="11.5546875" style="3" customWidth="1"/>
    <col min="15628" max="15628" width="10.33203125" style="3" customWidth="1"/>
    <col min="15629" max="15629" width="12.6640625" style="3" customWidth="1"/>
    <col min="15630" max="15630" width="1.33203125" style="3" customWidth="1"/>
    <col min="15631" max="15634" width="9.33203125" style="3"/>
    <col min="15635" max="15637" width="0" style="3" hidden="1" customWidth="1"/>
    <col min="15638" max="15872" width="9.33203125" style="3"/>
    <col min="15873" max="15873" width="2.6640625" style="3" customWidth="1"/>
    <col min="15874" max="15874" width="14.6640625" style="3" customWidth="1"/>
    <col min="15875" max="15875" width="16.33203125" style="3" customWidth="1"/>
    <col min="15876" max="15876" width="30.6640625" style="3" customWidth="1"/>
    <col min="15877" max="15877" width="12.6640625" style="3" customWidth="1"/>
    <col min="15878" max="15878" width="12.44140625" style="3" customWidth="1"/>
    <col min="15879" max="15879" width="1.44140625" style="3" customWidth="1"/>
    <col min="15880" max="15880" width="14.6640625" style="3" customWidth="1"/>
    <col min="15881" max="15882" width="9.33203125" style="3"/>
    <col min="15883" max="15883" width="11.5546875" style="3" customWidth="1"/>
    <col min="15884" max="15884" width="10.33203125" style="3" customWidth="1"/>
    <col min="15885" max="15885" width="12.6640625" style="3" customWidth="1"/>
    <col min="15886" max="15886" width="1.33203125" style="3" customWidth="1"/>
    <col min="15887" max="15890" width="9.33203125" style="3"/>
    <col min="15891" max="15893" width="0" style="3" hidden="1" customWidth="1"/>
    <col min="15894" max="16128" width="9.33203125" style="3"/>
    <col min="16129" max="16129" width="2.6640625" style="3" customWidth="1"/>
    <col min="16130" max="16130" width="14.6640625" style="3" customWidth="1"/>
    <col min="16131" max="16131" width="16.33203125" style="3" customWidth="1"/>
    <col min="16132" max="16132" width="30.6640625" style="3" customWidth="1"/>
    <col min="16133" max="16133" width="12.6640625" style="3" customWidth="1"/>
    <col min="16134" max="16134" width="12.44140625" style="3" customWidth="1"/>
    <col min="16135" max="16135" width="1.44140625" style="3" customWidth="1"/>
    <col min="16136" max="16136" width="14.6640625" style="3" customWidth="1"/>
    <col min="16137" max="16138" width="9.33203125" style="3"/>
    <col min="16139" max="16139" width="11.5546875" style="3" customWidth="1"/>
    <col min="16140" max="16140" width="10.33203125" style="3" customWidth="1"/>
    <col min="16141" max="16141" width="12.6640625" style="3" customWidth="1"/>
    <col min="16142" max="16142" width="1.33203125" style="3" customWidth="1"/>
    <col min="16143" max="16146" width="9.33203125" style="3"/>
    <col min="16147" max="16149" width="0" style="3" hidden="1" customWidth="1"/>
    <col min="16150" max="16384" width="9.33203125" style="3"/>
  </cols>
  <sheetData>
    <row r="1" spans="1:14" ht="4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628" t="s">
        <v>0</v>
      </c>
      <c r="C2" s="629"/>
      <c r="D2" s="630"/>
      <c r="E2" s="803"/>
      <c r="F2" s="488"/>
      <c r="G2" s="488"/>
      <c r="H2" s="488"/>
      <c r="I2" s="488"/>
      <c r="J2" s="489"/>
      <c r="K2" s="631" t="s">
        <v>1</v>
      </c>
      <c r="L2" s="632"/>
      <c r="M2" s="633"/>
      <c r="N2" s="1"/>
    </row>
    <row r="3" spans="1:14" ht="22.2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ht="19.2" x14ac:dyDescent="0.3">
      <c r="A4" s="1"/>
      <c r="B4" s="4" t="s">
        <v>5</v>
      </c>
      <c r="C4" s="577"/>
      <c r="D4" s="571"/>
      <c r="E4" s="636"/>
      <c r="F4" s="501" t="s">
        <v>154</v>
      </c>
      <c r="G4" s="502"/>
      <c r="H4" s="505"/>
      <c r="I4" s="503"/>
      <c r="J4" s="504"/>
      <c r="K4" s="8"/>
      <c r="L4" s="9"/>
      <c r="M4" s="10"/>
      <c r="N4" s="1"/>
    </row>
    <row r="5" spans="1:14" ht="17.399999999999999" x14ac:dyDescent="0.3">
      <c r="A5" s="1"/>
      <c r="B5" s="4" t="s">
        <v>6</v>
      </c>
      <c r="C5" s="577" t="s">
        <v>3</v>
      </c>
      <c r="D5" s="571"/>
      <c r="E5" s="636"/>
      <c r="F5" s="644" t="s">
        <v>142</v>
      </c>
      <c r="G5" s="645"/>
      <c r="H5" s="645"/>
      <c r="I5" s="645"/>
      <c r="J5" s="646"/>
      <c r="K5" s="11"/>
      <c r="L5" s="9"/>
      <c r="M5" s="10"/>
      <c r="N5" s="1"/>
    </row>
    <row r="6" spans="1:14" x14ac:dyDescent="0.3">
      <c r="A6" s="1"/>
      <c r="B6" s="4" t="s">
        <v>7</v>
      </c>
      <c r="C6" s="577" t="s">
        <v>3</v>
      </c>
      <c r="D6" s="571"/>
      <c r="E6" s="636"/>
      <c r="F6" s="490"/>
      <c r="G6" s="490"/>
      <c r="H6" s="490"/>
      <c r="I6" s="490"/>
      <c r="J6" s="491"/>
      <c r="K6" s="12"/>
      <c r="L6" s="9"/>
      <c r="M6" s="10"/>
      <c r="N6" s="1"/>
    </row>
    <row r="7" spans="1:14" ht="5.25" customHeight="1" thickBot="1" x14ac:dyDescent="0.35">
      <c r="A7" s="1"/>
      <c r="B7" s="13"/>
      <c r="C7" s="14"/>
      <c r="D7" s="15"/>
      <c r="E7" s="637"/>
      <c r="F7" s="492"/>
      <c r="G7" s="492"/>
      <c r="H7" s="492"/>
      <c r="I7" s="492"/>
      <c r="J7" s="493"/>
      <c r="K7" s="204"/>
      <c r="L7" s="205"/>
      <c r="M7" s="206"/>
      <c r="N7" s="1"/>
    </row>
    <row r="8" spans="1:14" ht="4.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19"/>
      <c r="L8" s="1"/>
      <c r="M8" s="1"/>
      <c r="N8" s="1"/>
    </row>
    <row r="9" spans="1:14" x14ac:dyDescent="0.3">
      <c r="A9" s="1"/>
      <c r="B9" s="20" t="s">
        <v>8</v>
      </c>
      <c r="C9" s="21"/>
      <c r="D9" s="21" t="s">
        <v>2</v>
      </c>
      <c r="E9" s="620"/>
      <c r="F9" s="547"/>
      <c r="G9" s="621"/>
      <c r="H9" s="21" t="s">
        <v>2</v>
      </c>
      <c r="I9" s="622"/>
      <c r="J9" s="621"/>
      <c r="K9" s="21" t="s">
        <v>2</v>
      </c>
      <c r="L9" s="623"/>
      <c r="M9" s="548"/>
      <c r="N9" s="1"/>
    </row>
    <row r="10" spans="1:14" ht="15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ht="7.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3.95" customHeight="1" thickBot="1" x14ac:dyDescent="0.35">
      <c r="A12" s="1"/>
      <c r="B12" s="51" t="s">
        <v>10</v>
      </c>
      <c r="C12" s="28"/>
      <c r="D12" s="28"/>
      <c r="E12" s="51" t="s">
        <v>11</v>
      </c>
      <c r="F12" s="29"/>
      <c r="G12" s="19"/>
      <c r="H12" s="207" t="s">
        <v>43</v>
      </c>
      <c r="I12" s="797"/>
      <c r="J12" s="797"/>
      <c r="K12" s="797"/>
      <c r="L12" s="797"/>
      <c r="M12" s="798"/>
      <c r="N12" s="1"/>
    </row>
    <row r="13" spans="1:14" ht="16.2" customHeight="1" thickBot="1" x14ac:dyDescent="0.35">
      <c r="A13" s="1"/>
      <c r="B13" s="94"/>
      <c r="C13" s="95"/>
      <c r="D13" s="95"/>
      <c r="E13" s="208"/>
      <c r="F13" s="42"/>
      <c r="G13" s="19"/>
      <c r="H13" s="209" t="s">
        <v>86</v>
      </c>
      <c r="I13" s="210"/>
      <c r="M13" s="34"/>
      <c r="N13" s="1"/>
    </row>
    <row r="14" spans="1:14" ht="5.7" customHeight="1" thickBot="1" x14ac:dyDescent="0.35">
      <c r="A14" s="1"/>
      <c r="B14" s="1"/>
      <c r="C14" s="1"/>
      <c r="D14" s="1"/>
      <c r="E14" s="1"/>
      <c r="F14" s="1"/>
      <c r="G14" s="19"/>
      <c r="H14" s="37"/>
      <c r="M14" s="34"/>
      <c r="N14" s="1"/>
    </row>
    <row r="15" spans="1:14" ht="15" thickBot="1" x14ac:dyDescent="0.35">
      <c r="A15" s="1"/>
      <c r="B15" s="51" t="s">
        <v>14</v>
      </c>
      <c r="C15" s="28"/>
      <c r="D15" s="28"/>
      <c r="E15" s="28"/>
      <c r="F15" s="29"/>
      <c r="G15" s="19"/>
      <c r="H15" s="4"/>
      <c r="M15" s="34"/>
      <c r="N15" s="1"/>
    </row>
    <row r="16" spans="1:14" ht="15" thickBot="1" x14ac:dyDescent="0.35">
      <c r="A16" s="1"/>
      <c r="B16" s="88"/>
      <c r="F16" s="34"/>
      <c r="G16" s="19"/>
      <c r="H16" s="4"/>
      <c r="M16" s="34"/>
      <c r="N16" s="1"/>
    </row>
    <row r="17" spans="1:21" ht="15" thickBot="1" x14ac:dyDescent="0.35">
      <c r="A17" s="1"/>
      <c r="B17" s="88"/>
      <c r="F17" s="34"/>
      <c r="G17" s="19"/>
      <c r="H17" s="40" t="s">
        <v>15</v>
      </c>
      <c r="I17" s="588" t="s">
        <v>3</v>
      </c>
      <c r="J17" s="589"/>
      <c r="K17" s="41"/>
      <c r="L17" s="31"/>
      <c r="M17" s="32"/>
      <c r="N17" s="1"/>
    </row>
    <row r="18" spans="1:21" ht="6.6" customHeight="1" thickBot="1" x14ac:dyDescent="0.35">
      <c r="A18" s="1"/>
      <c r="B18" s="88"/>
      <c r="F18" s="34"/>
      <c r="G18" s="19"/>
      <c r="H18" s="19"/>
      <c r="I18" s="19"/>
      <c r="J18" s="19"/>
      <c r="K18" s="19"/>
      <c r="L18" s="19"/>
      <c r="M18" s="19"/>
      <c r="N18" s="1"/>
    </row>
    <row r="19" spans="1:21" ht="15" thickBot="1" x14ac:dyDescent="0.35">
      <c r="A19" s="1"/>
      <c r="B19" s="88"/>
      <c r="F19" s="34"/>
      <c r="G19" s="19"/>
      <c r="H19" s="207" t="s">
        <v>87</v>
      </c>
      <c r="I19" s="21" t="s">
        <v>3</v>
      </c>
      <c r="J19" s="28"/>
      <c r="K19" s="28"/>
      <c r="L19" s="28"/>
      <c r="M19" s="29"/>
      <c r="N19" s="1"/>
    </row>
    <row r="20" spans="1:21" ht="15" thickBot="1" x14ac:dyDescent="0.35">
      <c r="A20" s="1"/>
      <c r="B20" s="40" t="s">
        <v>16</v>
      </c>
      <c r="C20" s="211"/>
      <c r="D20" s="48"/>
      <c r="E20" s="95"/>
      <c r="F20" s="42"/>
      <c r="G20" s="19"/>
      <c r="H20" s="209" t="s">
        <v>86</v>
      </c>
      <c r="M20" s="34"/>
      <c r="N20" s="1"/>
    </row>
    <row r="21" spans="1:21" ht="6" customHeight="1" thickBot="1" x14ac:dyDescent="0.35">
      <c r="A21" s="1"/>
      <c r="B21" s="1"/>
      <c r="C21" s="1"/>
      <c r="D21" s="1"/>
      <c r="E21" s="1"/>
      <c r="F21" s="1"/>
      <c r="G21" s="19"/>
      <c r="H21" s="37"/>
      <c r="M21" s="34"/>
      <c r="N21" s="1"/>
    </row>
    <row r="22" spans="1:21" ht="15" thickBot="1" x14ac:dyDescent="0.35">
      <c r="A22" s="1"/>
      <c r="B22" s="51" t="s">
        <v>19</v>
      </c>
      <c r="C22" s="28"/>
      <c r="D22" s="28"/>
      <c r="E22" s="28"/>
      <c r="F22" s="29"/>
      <c r="G22" s="19"/>
      <c r="H22" s="4"/>
      <c r="M22" s="34"/>
      <c r="N22" s="1"/>
    </row>
    <row r="23" spans="1:21" ht="15" thickBot="1" x14ac:dyDescent="0.35">
      <c r="A23" s="1"/>
      <c r="B23" s="88"/>
      <c r="F23" s="34"/>
      <c r="G23" s="19"/>
      <c r="H23" s="53"/>
      <c r="M23" s="34"/>
      <c r="N23" s="1"/>
    </row>
    <row r="24" spans="1:21" ht="15" thickBot="1" x14ac:dyDescent="0.35">
      <c r="A24" s="1"/>
      <c r="B24" s="88"/>
      <c r="F24" s="34"/>
      <c r="G24" s="73"/>
      <c r="H24" s="40" t="s">
        <v>15</v>
      </c>
      <c r="I24" s="212"/>
      <c r="J24" s="213" t="s">
        <v>3</v>
      </c>
      <c r="K24" s="214"/>
      <c r="L24" s="215"/>
      <c r="M24" s="216"/>
      <c r="N24" s="1"/>
    </row>
    <row r="25" spans="1:21" ht="6.6" customHeight="1" thickBot="1" x14ac:dyDescent="0.35">
      <c r="A25" s="1"/>
      <c r="B25" s="88"/>
      <c r="F25" s="34"/>
      <c r="G25" s="73"/>
      <c r="H25" s="1"/>
      <c r="I25" s="1"/>
      <c r="J25" s="217"/>
      <c r="K25" s="217"/>
      <c r="L25" s="217"/>
      <c r="M25" s="217"/>
      <c r="N25" s="1"/>
      <c r="Q25" s="795"/>
      <c r="R25" s="795"/>
      <c r="S25" s="218"/>
      <c r="T25" s="218"/>
    </row>
    <row r="26" spans="1:21" ht="15" thickBot="1" x14ac:dyDescent="0.35">
      <c r="A26" s="1"/>
      <c r="B26" s="88"/>
      <c r="F26" s="34"/>
      <c r="G26" s="73"/>
      <c r="H26" s="799" t="s">
        <v>17</v>
      </c>
      <c r="I26" s="589"/>
      <c r="J26" s="563"/>
      <c r="K26" s="219"/>
      <c r="L26" s="800"/>
      <c r="M26" s="581"/>
      <c r="N26" s="1"/>
      <c r="S26" s="218"/>
      <c r="T26" s="218"/>
    </row>
    <row r="27" spans="1:21" ht="15" thickBot="1" x14ac:dyDescent="0.35">
      <c r="A27" s="1"/>
      <c r="B27" s="40" t="s">
        <v>88</v>
      </c>
      <c r="C27" s="211"/>
      <c r="D27" s="48"/>
      <c r="E27" s="95"/>
      <c r="F27" s="42"/>
      <c r="G27" s="19"/>
      <c r="H27" s="37"/>
      <c r="I27" s="210"/>
      <c r="J27" s="210"/>
      <c r="K27" s="2"/>
      <c r="L27" s="801" t="s">
        <v>18</v>
      </c>
      <c r="M27" s="802"/>
      <c r="N27" s="1"/>
    </row>
    <row r="28" spans="1:21" ht="8.6999999999999993" customHeight="1" thickBot="1" x14ac:dyDescent="0.35">
      <c r="A28" s="1"/>
      <c r="B28" s="1"/>
      <c r="C28" s="1"/>
      <c r="D28" s="93"/>
      <c r="E28" s="1"/>
      <c r="F28" s="1"/>
      <c r="G28" s="19"/>
      <c r="H28" s="605"/>
      <c r="I28" s="794"/>
      <c r="J28" s="794"/>
      <c r="K28" s="794"/>
      <c r="L28" s="210"/>
      <c r="M28" s="220"/>
      <c r="N28" s="1"/>
    </row>
    <row r="29" spans="1:21" ht="19.5" customHeight="1" thickBot="1" x14ac:dyDescent="0.25">
      <c r="A29" s="1"/>
      <c r="B29" s="25" t="s">
        <v>49</v>
      </c>
      <c r="C29" s="36"/>
      <c r="D29" s="221"/>
      <c r="E29" s="36"/>
      <c r="F29" s="26"/>
      <c r="G29" s="19"/>
      <c r="H29" s="30"/>
      <c r="I29" s="31"/>
      <c r="J29" s="31"/>
      <c r="K29" s="31"/>
      <c r="L29" s="31"/>
      <c r="M29" s="32"/>
      <c r="N29" s="1"/>
    </row>
    <row r="30" spans="1:21" ht="6.6" customHeight="1" thickBot="1" x14ac:dyDescent="0.25">
      <c r="A30" s="1"/>
      <c r="B30" s="71"/>
      <c r="C30" s="38"/>
      <c r="D30" s="221"/>
      <c r="E30" s="61"/>
      <c r="F30" s="220"/>
      <c r="G30" s="19"/>
      <c r="H30" s="19"/>
      <c r="I30" s="19"/>
      <c r="J30" s="19"/>
      <c r="K30" s="19"/>
      <c r="L30" s="19"/>
      <c r="M30" s="19"/>
      <c r="N30" s="1"/>
    </row>
    <row r="31" spans="1:21" ht="16.5" customHeight="1" thickBot="1" x14ac:dyDescent="0.35">
      <c r="A31" s="1"/>
      <c r="B31" s="789"/>
      <c r="C31" s="615"/>
      <c r="D31" s="31"/>
      <c r="E31" s="45"/>
      <c r="F31" s="32"/>
      <c r="G31" s="1"/>
      <c r="H31" s="51" t="s">
        <v>20</v>
      </c>
      <c r="I31" s="27"/>
      <c r="J31" s="27"/>
      <c r="K31" s="620"/>
      <c r="L31" s="620"/>
      <c r="M31" s="587"/>
      <c r="N31" s="1"/>
      <c r="T31" s="218"/>
      <c r="U31" s="218"/>
    </row>
    <row r="32" spans="1:21" ht="7.2" customHeight="1" thickBot="1" x14ac:dyDescent="0.35">
      <c r="A32" s="1"/>
      <c r="B32" s="609"/>
      <c r="C32" s="790"/>
      <c r="D32" s="19"/>
      <c r="E32" s="19"/>
      <c r="F32" s="1"/>
      <c r="G32" s="1"/>
      <c r="H32" s="4"/>
      <c r="I32" s="35"/>
      <c r="J32" s="35"/>
      <c r="K32" s="791"/>
      <c r="L32" s="791"/>
      <c r="M32" s="792"/>
      <c r="N32" s="1"/>
      <c r="T32" s="218"/>
      <c r="U32" s="218"/>
    </row>
    <row r="33" spans="1:21" ht="16.5" customHeight="1" thickBot="1" x14ac:dyDescent="0.35">
      <c r="A33" s="1"/>
      <c r="B33" s="43" t="s">
        <v>25</v>
      </c>
      <c r="C33" s="41"/>
      <c r="D33" s="21" t="s">
        <v>3</v>
      </c>
      <c r="E33" s="25" t="s">
        <v>26</v>
      </c>
      <c r="F33" s="222" t="s">
        <v>3</v>
      </c>
      <c r="G33" s="1"/>
      <c r="H33" s="4"/>
      <c r="I33" s="35"/>
      <c r="J33" s="35"/>
      <c r="K33" s="794"/>
      <c r="L33" s="795"/>
      <c r="M33" s="796"/>
      <c r="N33" s="1"/>
      <c r="T33" s="218"/>
      <c r="U33" s="218"/>
    </row>
    <row r="34" spans="1:21" ht="16.5" customHeight="1" x14ac:dyDescent="0.3">
      <c r="A34" s="1"/>
      <c r="B34" s="60"/>
      <c r="C34" s="61"/>
      <c r="D34" s="220"/>
      <c r="E34" s="61"/>
      <c r="F34" s="39"/>
      <c r="G34" s="1"/>
      <c r="H34" s="4"/>
      <c r="I34" s="35"/>
      <c r="J34" s="35"/>
      <c r="K34" s="210"/>
      <c r="L34" s="210"/>
      <c r="M34" s="223"/>
      <c r="N34" s="1"/>
      <c r="T34" s="218"/>
      <c r="U34" s="218"/>
    </row>
    <row r="35" spans="1:21" ht="4.2" customHeight="1" thickBot="1" x14ac:dyDescent="0.35">
      <c r="A35" s="1"/>
      <c r="B35" s="72"/>
      <c r="C35" s="31"/>
      <c r="D35" s="31"/>
      <c r="E35" s="72"/>
      <c r="F35" s="33"/>
      <c r="G35" s="1"/>
      <c r="H35" s="224"/>
      <c r="I35" s="225"/>
      <c r="J35" s="225"/>
      <c r="K35" s="225"/>
      <c r="L35" s="225"/>
      <c r="M35" s="226"/>
      <c r="N35" s="1"/>
      <c r="T35" s="218"/>
      <c r="U35" s="218"/>
    </row>
    <row r="36" spans="1:21" ht="4.2" customHeight="1" thickBot="1" x14ac:dyDescent="0.35">
      <c r="A36" s="1"/>
      <c r="B36" s="19"/>
      <c r="C36" s="609"/>
      <c r="D36" s="609"/>
      <c r="E36" s="609"/>
      <c r="F36" s="19"/>
      <c r="G36" s="73"/>
      <c r="H36" s="609"/>
      <c r="I36" s="609"/>
      <c r="J36" s="609"/>
      <c r="K36" s="609"/>
      <c r="L36" s="19"/>
      <c r="M36" s="19"/>
      <c r="N36" s="1"/>
      <c r="T36" s="218"/>
      <c r="U36" s="218"/>
    </row>
    <row r="37" spans="1:21" ht="19.5" customHeight="1" thickBot="1" x14ac:dyDescent="0.35">
      <c r="A37" s="1"/>
      <c r="B37" s="51" t="s">
        <v>89</v>
      </c>
      <c r="C37" s="589"/>
      <c r="D37" s="589"/>
      <c r="E37" s="589"/>
      <c r="F37" s="227"/>
      <c r="G37" s="19"/>
      <c r="H37" s="584" t="s">
        <v>90</v>
      </c>
      <c r="I37" s="589"/>
      <c r="J37" s="589"/>
      <c r="K37" s="593"/>
      <c r="L37" s="27"/>
      <c r="M37" s="96"/>
      <c r="N37" s="1"/>
      <c r="T37" s="218"/>
      <c r="U37" s="218"/>
    </row>
    <row r="38" spans="1:21" ht="3" customHeight="1" thickBot="1" x14ac:dyDescent="0.35">
      <c r="A38" s="1"/>
      <c r="B38" s="19"/>
      <c r="C38" s="19"/>
      <c r="D38" s="19"/>
      <c r="E38" s="19"/>
      <c r="F38" s="19"/>
      <c r="G38" s="19"/>
      <c r="H38" s="4"/>
      <c r="I38" s="35"/>
      <c r="J38" s="35"/>
      <c r="K38" s="35"/>
      <c r="L38" s="35"/>
      <c r="M38" s="223"/>
      <c r="N38" s="1"/>
      <c r="T38" s="3">
        <v>0.75</v>
      </c>
      <c r="U38" s="3">
        <v>10</v>
      </c>
    </row>
    <row r="39" spans="1:21" ht="16.5" customHeight="1" thickBot="1" x14ac:dyDescent="0.35">
      <c r="A39" s="1"/>
      <c r="B39" s="51" t="s">
        <v>57</v>
      </c>
      <c r="C39" s="27"/>
      <c r="D39" s="27"/>
      <c r="E39" s="27"/>
      <c r="F39" s="96"/>
      <c r="G39" s="19"/>
      <c r="H39" s="4"/>
      <c r="I39" s="35"/>
      <c r="J39" s="35"/>
      <c r="K39" s="35"/>
      <c r="L39" s="35"/>
      <c r="M39" s="223"/>
      <c r="N39" s="1"/>
      <c r="T39" s="218"/>
      <c r="U39" s="218"/>
    </row>
    <row r="40" spans="1:21" ht="16.5" customHeight="1" thickBot="1" x14ac:dyDescent="0.35">
      <c r="A40" s="1"/>
      <c r="B40" s="13"/>
      <c r="C40" s="14"/>
      <c r="D40" s="14"/>
      <c r="E40" s="14"/>
      <c r="F40" s="15"/>
      <c r="G40" s="19"/>
      <c r="H40" s="4"/>
      <c r="I40" s="35"/>
      <c r="J40" s="35"/>
      <c r="K40" s="35"/>
      <c r="L40" s="35"/>
      <c r="M40" s="223"/>
      <c r="N40" s="1"/>
      <c r="T40" s="218"/>
      <c r="U40" s="218"/>
    </row>
    <row r="41" spans="1:21" ht="4.5" customHeight="1" thickBot="1" x14ac:dyDescent="0.35">
      <c r="A41" s="1"/>
      <c r="B41" s="19"/>
      <c r="C41" s="19"/>
      <c r="D41" s="19"/>
      <c r="E41" s="19"/>
      <c r="F41" s="19"/>
      <c r="G41" s="19"/>
      <c r="H41" s="4"/>
      <c r="I41" s="35"/>
      <c r="J41" s="35"/>
      <c r="K41" s="35"/>
      <c r="L41" s="35"/>
      <c r="M41" s="223"/>
      <c r="N41" s="1"/>
      <c r="T41" s="3">
        <v>0.75</v>
      </c>
      <c r="U41" s="3">
        <v>10</v>
      </c>
    </row>
    <row r="42" spans="1:21" ht="15" thickBot="1" x14ac:dyDescent="0.35">
      <c r="A42" s="1"/>
      <c r="B42" s="51" t="s">
        <v>22</v>
      </c>
      <c r="C42" s="27"/>
      <c r="D42" s="27"/>
      <c r="E42" s="27"/>
      <c r="F42" s="96"/>
      <c r="G42" s="1"/>
      <c r="H42" s="4"/>
      <c r="I42" s="35"/>
      <c r="J42" s="35"/>
      <c r="K42" s="35"/>
      <c r="L42" s="35"/>
      <c r="M42" s="223"/>
      <c r="N42" s="1"/>
      <c r="T42" s="3">
        <v>0.76249999999999996</v>
      </c>
      <c r="U42" s="3">
        <v>10.5</v>
      </c>
    </row>
    <row r="43" spans="1:21" ht="15" thickBot="1" x14ac:dyDescent="0.35">
      <c r="A43" s="1"/>
      <c r="B43" s="228"/>
      <c r="C43" s="14"/>
      <c r="D43" s="14"/>
      <c r="E43" s="14"/>
      <c r="F43" s="15"/>
      <c r="G43" s="19"/>
      <c r="H43" s="13"/>
      <c r="I43" s="14"/>
      <c r="J43" s="14"/>
      <c r="K43" s="14"/>
      <c r="L43" s="14"/>
      <c r="M43" s="15"/>
      <c r="N43" s="1"/>
      <c r="T43" s="3">
        <v>0.77500000000000002</v>
      </c>
      <c r="U43" s="3">
        <v>11</v>
      </c>
    </row>
    <row r="44" spans="1:21" ht="5.25" customHeight="1" thickBot="1" x14ac:dyDescent="0.35">
      <c r="A44" s="1"/>
      <c r="B44" s="46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1"/>
      <c r="N44" s="1"/>
    </row>
    <row r="45" spans="1:21" ht="15" thickBot="1" x14ac:dyDescent="0.35">
      <c r="A45" s="1"/>
      <c r="B45" s="51" t="s">
        <v>80</v>
      </c>
      <c r="C45" s="51" t="s">
        <v>91</v>
      </c>
      <c r="D45" s="51" t="s">
        <v>92</v>
      </c>
      <c r="E45" s="584" t="s">
        <v>28</v>
      </c>
      <c r="F45" s="585"/>
      <c r="G45" s="585"/>
      <c r="H45" s="585"/>
      <c r="I45" s="585"/>
      <c r="J45" s="563"/>
      <c r="K45" s="77" t="s">
        <v>29</v>
      </c>
      <c r="L45" s="76" t="s">
        <v>30</v>
      </c>
      <c r="M45" s="77" t="s">
        <v>31</v>
      </c>
      <c r="N45" s="1"/>
      <c r="T45" s="3">
        <v>0.78749999999999998</v>
      </c>
      <c r="U45" s="3">
        <v>11.5</v>
      </c>
    </row>
    <row r="46" spans="1:21" x14ac:dyDescent="0.3">
      <c r="A46" s="1"/>
      <c r="B46" s="229"/>
      <c r="C46" s="230"/>
      <c r="D46" s="231" t="s">
        <v>93</v>
      </c>
      <c r="E46" s="578" t="s">
        <v>3</v>
      </c>
      <c r="F46" s="580"/>
      <c r="G46" s="580"/>
      <c r="H46" s="580"/>
      <c r="I46" s="580"/>
      <c r="J46" s="581"/>
      <c r="K46" s="232">
        <v>0</v>
      </c>
      <c r="L46" s="233">
        <v>0</v>
      </c>
      <c r="M46" s="233">
        <f t="shared" ref="M46:M58" si="0">K46*L46</f>
        <v>0</v>
      </c>
      <c r="N46" s="1"/>
      <c r="T46" s="3">
        <v>0.8</v>
      </c>
      <c r="U46" s="3">
        <v>12</v>
      </c>
    </row>
    <row r="47" spans="1:21" x14ac:dyDescent="0.3">
      <c r="A47" s="1"/>
      <c r="B47" s="229"/>
      <c r="C47" s="230"/>
      <c r="D47" s="230"/>
      <c r="E47" s="570" t="s">
        <v>3</v>
      </c>
      <c r="F47" s="572"/>
      <c r="G47" s="572"/>
      <c r="H47" s="572"/>
      <c r="I47" s="572"/>
      <c r="J47" s="573"/>
      <c r="K47" s="234">
        <v>0</v>
      </c>
      <c r="L47" s="235">
        <v>0</v>
      </c>
      <c r="M47" s="235">
        <f t="shared" si="0"/>
        <v>0</v>
      </c>
      <c r="N47" s="1"/>
      <c r="T47" s="3">
        <v>0.8125</v>
      </c>
      <c r="U47" s="3">
        <v>12.5</v>
      </c>
    </row>
    <row r="48" spans="1:21" x14ac:dyDescent="0.3">
      <c r="A48" s="1"/>
      <c r="B48" s="229"/>
      <c r="C48" s="236"/>
      <c r="D48" s="230"/>
      <c r="E48" s="793"/>
      <c r="F48" s="572"/>
      <c r="G48" s="572"/>
      <c r="H48" s="572"/>
      <c r="I48" s="572"/>
      <c r="J48" s="573"/>
      <c r="K48" s="234">
        <v>0</v>
      </c>
      <c r="L48" s="235">
        <v>0</v>
      </c>
      <c r="M48" s="235">
        <f t="shared" si="0"/>
        <v>0</v>
      </c>
      <c r="N48" s="1"/>
      <c r="T48" s="3">
        <v>0.82499999999999996</v>
      </c>
      <c r="U48" s="3">
        <v>13</v>
      </c>
    </row>
    <row r="49" spans="1:24" x14ac:dyDescent="0.3">
      <c r="A49" s="1"/>
      <c r="B49" s="229"/>
      <c r="C49" s="230"/>
      <c r="D49" s="237"/>
      <c r="E49" s="570"/>
      <c r="F49" s="572"/>
      <c r="G49" s="572"/>
      <c r="H49" s="572"/>
      <c r="I49" s="572"/>
      <c r="J49" s="573"/>
      <c r="K49" s="234">
        <v>0</v>
      </c>
      <c r="L49" s="235">
        <v>0</v>
      </c>
      <c r="M49" s="235">
        <f t="shared" si="0"/>
        <v>0</v>
      </c>
      <c r="N49" s="1"/>
      <c r="T49" s="3">
        <v>0.83750000000000002</v>
      </c>
      <c r="U49" s="3">
        <v>13.5</v>
      </c>
    </row>
    <row r="50" spans="1:24" x14ac:dyDescent="0.3">
      <c r="A50" s="1"/>
      <c r="B50" s="229"/>
      <c r="C50" s="230"/>
      <c r="E50" s="570"/>
      <c r="F50" s="572"/>
      <c r="G50" s="572"/>
      <c r="H50" s="572"/>
      <c r="I50" s="572"/>
      <c r="J50" s="573"/>
      <c r="K50" s="234">
        <v>0</v>
      </c>
      <c r="L50" s="235">
        <v>0</v>
      </c>
      <c r="M50" s="235">
        <f t="shared" si="0"/>
        <v>0</v>
      </c>
      <c r="N50" s="1"/>
      <c r="T50" s="3">
        <v>0.85</v>
      </c>
      <c r="U50" s="3">
        <v>14</v>
      </c>
      <c r="X50" s="35"/>
    </row>
    <row r="51" spans="1:24" x14ac:dyDescent="0.3">
      <c r="A51" s="1"/>
      <c r="B51" s="229"/>
      <c r="C51" s="230"/>
      <c r="D51" s="238"/>
      <c r="E51" s="570"/>
      <c r="F51" s="572"/>
      <c r="G51" s="572"/>
      <c r="H51" s="572"/>
      <c r="I51" s="572"/>
      <c r="J51" s="573"/>
      <c r="K51" s="234">
        <v>0</v>
      </c>
      <c r="L51" s="239">
        <v>0</v>
      </c>
      <c r="M51" s="235">
        <f t="shared" si="0"/>
        <v>0</v>
      </c>
      <c r="N51" s="1"/>
      <c r="T51" s="3">
        <v>0.86250000000000004</v>
      </c>
      <c r="U51" s="3">
        <v>14.5</v>
      </c>
      <c r="X51" s="35"/>
    </row>
    <row r="52" spans="1:24" x14ac:dyDescent="0.3">
      <c r="A52" s="1"/>
      <c r="B52" s="229"/>
      <c r="C52" s="230"/>
      <c r="D52" s="238"/>
      <c r="E52" s="570"/>
      <c r="F52" s="572"/>
      <c r="G52" s="572"/>
      <c r="H52" s="572"/>
      <c r="I52" s="572"/>
      <c r="J52" s="573"/>
      <c r="K52" s="234">
        <v>0</v>
      </c>
      <c r="L52" s="235">
        <v>0</v>
      </c>
      <c r="M52" s="235">
        <f t="shared" si="0"/>
        <v>0</v>
      </c>
      <c r="N52" s="1"/>
      <c r="T52" s="3">
        <v>0.875</v>
      </c>
      <c r="U52" s="3">
        <v>15</v>
      </c>
      <c r="X52" s="240"/>
    </row>
    <row r="53" spans="1:24" x14ac:dyDescent="0.3">
      <c r="A53" s="1"/>
      <c r="B53" s="229"/>
      <c r="C53" s="241"/>
      <c r="D53" s="241"/>
      <c r="E53" s="570"/>
      <c r="F53" s="572"/>
      <c r="G53" s="572"/>
      <c r="H53" s="572"/>
      <c r="I53" s="572"/>
      <c r="J53" s="573"/>
      <c r="K53" s="234">
        <v>0</v>
      </c>
      <c r="L53" s="235">
        <v>0</v>
      </c>
      <c r="M53" s="235">
        <f t="shared" si="0"/>
        <v>0</v>
      </c>
      <c r="N53" s="1"/>
      <c r="T53" s="3">
        <v>0.88749999999999996</v>
      </c>
      <c r="U53" s="3">
        <v>15.5</v>
      </c>
      <c r="X53" s="35"/>
    </row>
    <row r="54" spans="1:24" x14ac:dyDescent="0.3">
      <c r="A54" s="1"/>
      <c r="B54" s="229"/>
      <c r="C54" s="241"/>
      <c r="D54" s="237"/>
      <c r="E54" s="570"/>
      <c r="F54" s="572"/>
      <c r="G54" s="572"/>
      <c r="H54" s="572"/>
      <c r="I54" s="572"/>
      <c r="J54" s="573"/>
      <c r="K54" s="234">
        <v>0</v>
      </c>
      <c r="L54" s="235">
        <v>0</v>
      </c>
      <c r="M54" s="235">
        <f t="shared" si="0"/>
        <v>0</v>
      </c>
      <c r="N54" s="1"/>
      <c r="T54" s="3">
        <v>0.89999999999999902</v>
      </c>
      <c r="U54" s="3">
        <v>16</v>
      </c>
      <c r="X54" s="35"/>
    </row>
    <row r="55" spans="1:24" x14ac:dyDescent="0.3">
      <c r="A55" s="1"/>
      <c r="B55" s="229"/>
      <c r="C55" s="242"/>
      <c r="D55" s="237"/>
      <c r="E55" s="570"/>
      <c r="F55" s="572"/>
      <c r="G55" s="572"/>
      <c r="H55" s="572"/>
      <c r="I55" s="572"/>
      <c r="J55" s="573"/>
      <c r="K55" s="234">
        <v>0</v>
      </c>
      <c r="L55" s="235">
        <v>0</v>
      </c>
      <c r="M55" s="235">
        <f t="shared" si="0"/>
        <v>0</v>
      </c>
      <c r="N55" s="1"/>
      <c r="T55" s="3">
        <v>0.91249999999999898</v>
      </c>
      <c r="U55" s="3">
        <v>16.5</v>
      </c>
      <c r="X55" s="35"/>
    </row>
    <row r="56" spans="1:24" ht="14.25" customHeight="1" x14ac:dyDescent="0.3">
      <c r="A56" s="1"/>
      <c r="B56" s="229"/>
      <c r="C56" s="242"/>
      <c r="D56" s="237"/>
      <c r="E56" s="570"/>
      <c r="F56" s="572"/>
      <c r="G56" s="572"/>
      <c r="H56" s="572"/>
      <c r="I56" s="572"/>
      <c r="J56" s="573"/>
      <c r="K56" s="234">
        <v>0</v>
      </c>
      <c r="L56" s="235">
        <v>0</v>
      </c>
      <c r="M56" s="235">
        <f t="shared" si="0"/>
        <v>0</v>
      </c>
      <c r="N56" s="1"/>
      <c r="T56" s="3">
        <v>0.92499999999999905</v>
      </c>
      <c r="U56" s="3">
        <v>17</v>
      </c>
      <c r="X56" s="35"/>
    </row>
    <row r="57" spans="1:24" ht="14.25" customHeight="1" x14ac:dyDescent="0.3">
      <c r="A57" s="1"/>
      <c r="B57" s="229"/>
      <c r="C57" s="242"/>
      <c r="D57" s="237"/>
      <c r="E57" s="570"/>
      <c r="F57" s="577"/>
      <c r="G57" s="577"/>
      <c r="H57" s="577"/>
      <c r="I57" s="577"/>
      <c r="J57" s="571"/>
      <c r="K57" s="234">
        <v>0</v>
      </c>
      <c r="L57" s="235">
        <v>0</v>
      </c>
      <c r="M57" s="235">
        <f>K57*L57</f>
        <v>0</v>
      </c>
      <c r="N57" s="1"/>
      <c r="X57" s="35"/>
    </row>
    <row r="58" spans="1:24" ht="18" customHeight="1" thickBot="1" x14ac:dyDescent="0.35">
      <c r="A58" s="1"/>
      <c r="B58" s="243"/>
      <c r="C58" s="244"/>
      <c r="D58" s="245"/>
      <c r="E58" s="551"/>
      <c r="F58" s="549"/>
      <c r="G58" s="549"/>
      <c r="H58" s="549"/>
      <c r="I58" s="549"/>
      <c r="J58" s="550"/>
      <c r="K58" s="246">
        <v>0</v>
      </c>
      <c r="L58" s="247">
        <v>0</v>
      </c>
      <c r="M58" s="247">
        <f t="shared" si="0"/>
        <v>0</v>
      </c>
      <c r="N58" s="1"/>
      <c r="T58" s="3">
        <v>0.937499999999999</v>
      </c>
      <c r="U58" s="3">
        <v>17.5</v>
      </c>
      <c r="X58" s="35"/>
    </row>
    <row r="59" spans="1:24" ht="15" thickBot="1" x14ac:dyDescent="0.35">
      <c r="A59" s="1"/>
      <c r="B59" s="533" t="s">
        <v>32</v>
      </c>
      <c r="C59" s="562"/>
      <c r="D59" s="562"/>
      <c r="E59" s="562"/>
      <c r="F59" s="562"/>
      <c r="G59" s="562"/>
      <c r="H59" s="562"/>
      <c r="I59" s="562"/>
      <c r="J59" s="563"/>
      <c r="K59" s="578" t="s">
        <v>33</v>
      </c>
      <c r="L59" s="788"/>
      <c r="M59" s="248">
        <f>SUM(M46:M58)</f>
        <v>0</v>
      </c>
      <c r="N59" s="1"/>
      <c r="T59" s="3">
        <v>0.94999999999999896</v>
      </c>
      <c r="U59" s="3">
        <v>18</v>
      </c>
      <c r="X59" s="35"/>
    </row>
    <row r="60" spans="1:24" x14ac:dyDescent="0.25">
      <c r="A60" s="1"/>
      <c r="B60" s="439"/>
      <c r="C60" s="27"/>
      <c r="D60" s="27"/>
      <c r="E60" s="27"/>
      <c r="F60" s="27"/>
      <c r="G60" s="27"/>
      <c r="H60" s="27"/>
      <c r="I60" s="27"/>
      <c r="J60" s="96"/>
      <c r="K60" s="566" t="str">
        <f>IF(M60&lt;1,"S P A  IS REQUIRED","REDUCTION FACTOR  *")</f>
        <v>REDUCTION FACTOR  *</v>
      </c>
      <c r="L60" s="567"/>
      <c r="M60" s="428">
        <v>1</v>
      </c>
      <c r="N60" s="249"/>
      <c r="T60" s="3">
        <v>0.96249999999999902</v>
      </c>
      <c r="U60" s="3">
        <v>18.5</v>
      </c>
    </row>
    <row r="61" spans="1:24" x14ac:dyDescent="0.3">
      <c r="A61" s="1"/>
      <c r="B61" s="4"/>
      <c r="C61" s="35"/>
      <c r="D61" s="35"/>
      <c r="E61" s="35"/>
      <c r="F61" s="35"/>
      <c r="G61" s="35"/>
      <c r="H61" s="35"/>
      <c r="I61" s="35"/>
      <c r="J61" s="223"/>
      <c r="K61" s="570" t="s">
        <v>34</v>
      </c>
      <c r="L61" s="577"/>
      <c r="M61" s="429">
        <f>M60*M59</f>
        <v>0</v>
      </c>
      <c r="N61" s="1"/>
      <c r="T61" s="3">
        <v>0.97499999999999898</v>
      </c>
      <c r="U61" s="3">
        <v>19</v>
      </c>
    </row>
    <row r="62" spans="1:24" x14ac:dyDescent="0.3">
      <c r="A62" s="1"/>
      <c r="B62" s="4"/>
      <c r="C62" s="35"/>
      <c r="D62" s="35"/>
      <c r="E62" s="35"/>
      <c r="F62" s="35"/>
      <c r="G62" s="35"/>
      <c r="H62" s="35"/>
      <c r="I62" s="35"/>
      <c r="J62" s="223"/>
      <c r="K62" s="407" t="s">
        <v>104</v>
      </c>
      <c r="L62" s="408"/>
      <c r="M62" s="409">
        <v>1</v>
      </c>
      <c r="N62" s="1"/>
    </row>
    <row r="63" spans="1:24" x14ac:dyDescent="0.3">
      <c r="A63" s="1"/>
      <c r="B63" s="4"/>
      <c r="C63" s="35"/>
      <c r="D63" s="35"/>
      <c r="E63" s="35"/>
      <c r="F63" s="35"/>
      <c r="G63" s="35"/>
      <c r="H63" s="35"/>
      <c r="I63" s="35"/>
      <c r="J63" s="223"/>
      <c r="K63" s="407" t="s">
        <v>35</v>
      </c>
      <c r="L63" s="408"/>
      <c r="M63" s="429">
        <f>(M61*M62)</f>
        <v>0</v>
      </c>
      <c r="N63" s="1"/>
    </row>
    <row r="64" spans="1:24" x14ac:dyDescent="0.3">
      <c r="A64" s="1"/>
      <c r="B64" s="4"/>
      <c r="C64" s="35"/>
      <c r="D64" s="35"/>
      <c r="E64" s="35"/>
      <c r="F64" s="35"/>
      <c r="G64" s="35"/>
      <c r="H64" s="35"/>
      <c r="I64" s="35"/>
      <c r="J64" s="223"/>
      <c r="K64" s="570" t="s">
        <v>106</v>
      </c>
      <c r="L64" s="577"/>
      <c r="M64" s="250">
        <v>0</v>
      </c>
      <c r="N64" s="1"/>
    </row>
    <row r="65" spans="1:22" ht="15" thickBot="1" x14ac:dyDescent="0.35">
      <c r="A65" s="1"/>
      <c r="B65" s="13"/>
      <c r="C65" s="14"/>
      <c r="D65" s="14"/>
      <c r="E65" s="14"/>
      <c r="F65" s="14"/>
      <c r="G65" s="14"/>
      <c r="H65" s="14"/>
      <c r="I65" s="14"/>
      <c r="J65" s="15"/>
      <c r="K65" s="570" t="s">
        <v>107</v>
      </c>
      <c r="L65" s="577"/>
      <c r="M65" s="250">
        <v>0</v>
      </c>
      <c r="N65" s="1"/>
    </row>
    <row r="66" spans="1:22" ht="15" thickBot="1" x14ac:dyDescent="0.35">
      <c r="A66" s="1"/>
      <c r="B66" s="51" t="s">
        <v>39</v>
      </c>
      <c r="C66" s="441"/>
      <c r="D66" s="441"/>
      <c r="E66" s="441"/>
      <c r="F66" s="441"/>
      <c r="G66" s="441"/>
      <c r="H66" s="441"/>
      <c r="I66" s="441"/>
      <c r="J66" s="442"/>
      <c r="K66" s="570" t="s">
        <v>36</v>
      </c>
      <c r="L66" s="577"/>
      <c r="M66" s="250">
        <v>0</v>
      </c>
      <c r="N66" s="1"/>
    </row>
    <row r="67" spans="1:22" ht="15" thickBot="1" x14ac:dyDescent="0.35">
      <c r="A67" s="1"/>
      <c r="B67" s="443"/>
      <c r="C67" s="444"/>
      <c r="D67" s="444"/>
      <c r="E67" s="444"/>
      <c r="F67" s="444"/>
      <c r="G67" s="444"/>
      <c r="H67" s="444"/>
      <c r="I67" s="444"/>
      <c r="J67" s="445"/>
      <c r="K67" s="551" t="s">
        <v>37</v>
      </c>
      <c r="L67" s="624"/>
      <c r="M67" s="430">
        <f>SUM(M63:M66)</f>
        <v>0</v>
      </c>
      <c r="N67" s="1"/>
    </row>
    <row r="68" spans="1:22" ht="15" thickBot="1" x14ac:dyDescent="0.35">
      <c r="A68" s="1"/>
      <c r="B68" s="51" t="s">
        <v>40</v>
      </c>
      <c r="C68" s="27"/>
      <c r="D68" s="27"/>
      <c r="E68" s="27"/>
      <c r="F68" s="27"/>
      <c r="G68" s="27"/>
      <c r="H68" s="96"/>
      <c r="I68" s="527"/>
      <c r="J68" s="528"/>
      <c r="K68" s="679" t="s">
        <v>38</v>
      </c>
      <c r="L68" s="680"/>
      <c r="M68" s="681"/>
      <c r="N68" s="1"/>
    </row>
    <row r="69" spans="1:22" ht="15" thickBot="1" x14ac:dyDescent="0.35">
      <c r="A69" s="1"/>
      <c r="B69" s="13"/>
      <c r="C69" s="14"/>
      <c r="D69" s="14"/>
      <c r="E69" s="14"/>
      <c r="F69" s="14"/>
      <c r="G69" s="14"/>
      <c r="H69" s="15"/>
      <c r="I69" s="529"/>
      <c r="J69" s="530"/>
      <c r="K69" s="682"/>
      <c r="L69" s="683"/>
      <c r="M69" s="684"/>
      <c r="N69" s="1"/>
    </row>
    <row r="70" spans="1:22" ht="15" thickBot="1" x14ac:dyDescent="0.3">
      <c r="A70" s="1"/>
      <c r="B70" s="531" t="s">
        <v>119</v>
      </c>
      <c r="C70" s="532"/>
      <c r="D70" s="533" t="s">
        <v>114</v>
      </c>
      <c r="E70" s="532"/>
      <c r="F70" s="533" t="s">
        <v>115</v>
      </c>
      <c r="G70" s="532"/>
      <c r="H70" s="450" t="s">
        <v>116</v>
      </c>
      <c r="I70" s="534" t="s">
        <v>120</v>
      </c>
      <c r="J70" s="535"/>
      <c r="K70" s="535"/>
      <c r="L70" s="535"/>
      <c r="M70" s="536"/>
      <c r="N70" s="1"/>
    </row>
    <row r="71" spans="1:22" x14ac:dyDescent="0.3">
      <c r="A71" s="1"/>
      <c r="B71" s="578" t="s">
        <v>117</v>
      </c>
      <c r="C71" s="579"/>
      <c r="D71" s="578" t="s">
        <v>3</v>
      </c>
      <c r="E71" s="579"/>
      <c r="F71" s="578" t="s">
        <v>3</v>
      </c>
      <c r="G71" s="579"/>
      <c r="H71" s="451"/>
      <c r="I71" s="452"/>
      <c r="J71" s="28"/>
      <c r="K71" s="28"/>
      <c r="L71" s="28"/>
      <c r="M71" s="29"/>
      <c r="N71" s="1"/>
    </row>
    <row r="72" spans="1:22" x14ac:dyDescent="0.25">
      <c r="A72" s="1"/>
      <c r="B72" s="570" t="s">
        <v>129</v>
      </c>
      <c r="C72" s="571"/>
      <c r="D72" s="663" t="s">
        <v>3</v>
      </c>
      <c r="E72" s="583"/>
      <c r="F72" s="570" t="s">
        <v>3</v>
      </c>
      <c r="G72" s="571"/>
      <c r="H72" s="453"/>
      <c r="I72" s="454" t="s">
        <v>111</v>
      </c>
      <c r="J72" s="455">
        <f>M62</f>
        <v>1</v>
      </c>
      <c r="K72" s="456" t="s">
        <v>112</v>
      </c>
      <c r="L72" s="457">
        <f>IF(M62=0.675,0,IF(M62&gt;1,"error",IF(M62&lt;0.75,"error",VLOOKUP(M62,comm,2))))</f>
        <v>20</v>
      </c>
      <c r="M72" s="458" t="s">
        <v>113</v>
      </c>
      <c r="N72" s="1"/>
    </row>
    <row r="73" spans="1:22" ht="15" thickBot="1" x14ac:dyDescent="0.35">
      <c r="A73" s="1"/>
      <c r="B73" s="551" t="s">
        <v>130</v>
      </c>
      <c r="C73" s="552"/>
      <c r="D73" s="551" t="s">
        <v>3</v>
      </c>
      <c r="E73" s="552"/>
      <c r="F73" s="551" t="s">
        <v>3</v>
      </c>
      <c r="G73" s="552"/>
      <c r="H73" s="459"/>
      <c r="I73" s="94"/>
      <c r="J73" s="95"/>
      <c r="K73" s="95"/>
      <c r="L73" s="95"/>
      <c r="M73" s="42"/>
      <c r="N73" s="1"/>
    </row>
    <row r="74" spans="1:22" ht="15" thickBot="1" x14ac:dyDescent="0.35">
      <c r="A74" s="1"/>
      <c r="B74" s="647" t="s">
        <v>121</v>
      </c>
      <c r="C74" s="647"/>
      <c r="D74" s="460" t="s">
        <v>122</v>
      </c>
      <c r="E74" s="785" t="s">
        <v>123</v>
      </c>
      <c r="F74" s="786"/>
      <c r="G74" s="787"/>
      <c r="H74" s="473" t="s">
        <v>124</v>
      </c>
      <c r="I74" s="461" t="s">
        <v>125</v>
      </c>
      <c r="J74" s="462"/>
      <c r="K74" s="462"/>
      <c r="L74" s="462"/>
      <c r="M74" s="463"/>
      <c r="N74" s="19"/>
      <c r="O74" s="238"/>
    </row>
    <row r="75" spans="1:22" ht="15" customHeight="1" x14ac:dyDescent="0.25">
      <c r="A75" s="1"/>
      <c r="B75" s="652" t="s">
        <v>126</v>
      </c>
      <c r="C75" s="653"/>
      <c r="D75" s="464">
        <v>0.4</v>
      </c>
      <c r="E75" s="654">
        <v>0.2</v>
      </c>
      <c r="F75" s="655"/>
      <c r="G75" s="656"/>
      <c r="H75" s="465"/>
      <c r="I75" s="466" t="s">
        <v>138</v>
      </c>
      <c r="J75" s="262"/>
      <c r="K75" s="262"/>
      <c r="L75" s="262"/>
      <c r="M75" s="440"/>
      <c r="N75" s="19"/>
    </row>
    <row r="76" spans="1:22" ht="15" thickBot="1" x14ac:dyDescent="0.3">
      <c r="A76" s="1"/>
      <c r="B76" s="657" t="s">
        <v>127</v>
      </c>
      <c r="C76" s="658"/>
      <c r="D76" s="467">
        <v>0.3</v>
      </c>
      <c r="E76" s="659">
        <v>0.5</v>
      </c>
      <c r="F76" s="659"/>
      <c r="G76" s="659"/>
      <c r="H76" s="468">
        <v>0.7</v>
      </c>
      <c r="I76" s="469" t="s">
        <v>139</v>
      </c>
      <c r="J76" s="469"/>
      <c r="K76" s="469"/>
      <c r="L76" s="469"/>
      <c r="M76" s="470"/>
      <c r="N76" s="19"/>
      <c r="O76" s="238"/>
    </row>
    <row r="77" spans="1:22" ht="15" customHeight="1" thickBot="1" x14ac:dyDescent="0.3">
      <c r="A77" s="1"/>
      <c r="B77" s="660" t="s">
        <v>128</v>
      </c>
      <c r="C77" s="661"/>
      <c r="D77" s="471">
        <v>0.3</v>
      </c>
      <c r="E77" s="662">
        <v>0.3</v>
      </c>
      <c r="F77" s="662"/>
      <c r="G77" s="662"/>
      <c r="H77" s="472">
        <v>0.3</v>
      </c>
      <c r="I77" s="667" t="s">
        <v>137</v>
      </c>
      <c r="J77" s="667"/>
      <c r="K77" s="667"/>
      <c r="L77" s="667"/>
      <c r="M77" s="668"/>
      <c r="N77" s="1"/>
    </row>
    <row r="78" spans="1:22" s="2" customFormat="1" ht="5.25" customHeight="1" x14ac:dyDescent="0.3">
      <c r="A78" s="1"/>
      <c r="B78" s="97"/>
      <c r="C78" s="97"/>
      <c r="D78" s="97"/>
      <c r="E78" s="97"/>
      <c r="F78" s="97"/>
      <c r="G78" s="97"/>
      <c r="H78" s="97"/>
      <c r="I78" s="97"/>
      <c r="J78" s="1"/>
      <c r="K78" s="97"/>
      <c r="L78" s="97"/>
      <c r="M78" s="97"/>
      <c r="N78" s="97"/>
      <c r="U78" s="3"/>
      <c r="V78" s="3"/>
    </row>
    <row r="79" spans="1:22" s="2" customFormat="1" ht="15" customHeight="1" x14ac:dyDescent="0.3">
      <c r="A79" s="3"/>
      <c r="B79" s="650" t="s">
        <v>148</v>
      </c>
      <c r="C79" s="650"/>
      <c r="D79" s="650"/>
      <c r="E79" s="650"/>
      <c r="F79" s="650"/>
      <c r="G79" s="650"/>
      <c r="H79" s="650"/>
      <c r="I79" s="650"/>
      <c r="J79" s="650"/>
      <c r="K79" s="650"/>
      <c r="L79" s="651" t="s">
        <v>150</v>
      </c>
      <c r="M79" s="651"/>
      <c r="N79" s="252"/>
      <c r="O79" s="253"/>
      <c r="P79" s="253"/>
      <c r="U79" s="3"/>
      <c r="V79" s="3"/>
    </row>
    <row r="80" spans="1:22" s="2" customFormat="1" ht="15" customHeight="1" x14ac:dyDescent="0.3">
      <c r="A80" s="3"/>
      <c r="B80" s="650"/>
      <c r="C80" s="650"/>
      <c r="D80" s="650"/>
      <c r="E80" s="650"/>
      <c r="F80" s="650"/>
      <c r="G80" s="650"/>
      <c r="H80" s="650"/>
      <c r="I80" s="650"/>
      <c r="J80" s="650"/>
      <c r="K80" s="650"/>
      <c r="L80" s="651"/>
      <c r="M80" s="651"/>
      <c r="N80" s="252"/>
      <c r="O80" s="253"/>
      <c r="P80" s="253"/>
      <c r="U80" s="3"/>
      <c r="V80" s="3"/>
    </row>
    <row r="81" spans="2:13" s="101" customFormat="1" ht="17.399999999999999" x14ac:dyDescent="0.3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</row>
    <row r="82" spans="2:13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</row>
  </sheetData>
  <mergeCells count="79">
    <mergeCell ref="B76:C76"/>
    <mergeCell ref="E76:G76"/>
    <mergeCell ref="B77:C77"/>
    <mergeCell ref="E77:G77"/>
    <mergeCell ref="I77:M77"/>
    <mergeCell ref="B79:K80"/>
    <mergeCell ref="L79:M80"/>
    <mergeCell ref="B73:C73"/>
    <mergeCell ref="D73:E73"/>
    <mergeCell ref="F73:G73"/>
    <mergeCell ref="B74:C74"/>
    <mergeCell ref="E74:G74"/>
    <mergeCell ref="B75:C75"/>
    <mergeCell ref="E75:G75"/>
    <mergeCell ref="B71:C71"/>
    <mergeCell ref="D71:E71"/>
    <mergeCell ref="F71:G71"/>
    <mergeCell ref="B72:C72"/>
    <mergeCell ref="D72:E72"/>
    <mergeCell ref="F72:G72"/>
    <mergeCell ref="K66:L66"/>
    <mergeCell ref="K67:L67"/>
    <mergeCell ref="I68:J69"/>
    <mergeCell ref="K68:M69"/>
    <mergeCell ref="B70:C70"/>
    <mergeCell ref="D70:E70"/>
    <mergeCell ref="F70:G70"/>
    <mergeCell ref="I70:M70"/>
    <mergeCell ref="B59:J59"/>
    <mergeCell ref="K59:L59"/>
    <mergeCell ref="K60:L60"/>
    <mergeCell ref="K61:L61"/>
    <mergeCell ref="K64:L64"/>
    <mergeCell ref="K65:L65"/>
    <mergeCell ref="E53:J53"/>
    <mergeCell ref="E54:J54"/>
    <mergeCell ref="E55:J55"/>
    <mergeCell ref="E56:J56"/>
    <mergeCell ref="E57:J57"/>
    <mergeCell ref="E58:J58"/>
    <mergeCell ref="E47:J47"/>
    <mergeCell ref="E48:J48"/>
    <mergeCell ref="E49:J49"/>
    <mergeCell ref="E50:J50"/>
    <mergeCell ref="E51:J51"/>
    <mergeCell ref="E52:J52"/>
    <mergeCell ref="C36:E36"/>
    <mergeCell ref="H36:K36"/>
    <mergeCell ref="C37:E37"/>
    <mergeCell ref="H37:K37"/>
    <mergeCell ref="E45:J45"/>
    <mergeCell ref="E46:J46"/>
    <mergeCell ref="H28:K28"/>
    <mergeCell ref="B31:C31"/>
    <mergeCell ref="K31:M31"/>
    <mergeCell ref="B32:C32"/>
    <mergeCell ref="K32:M32"/>
    <mergeCell ref="K33:M33"/>
    <mergeCell ref="I12:M12"/>
    <mergeCell ref="I17:J17"/>
    <mergeCell ref="Q25:R25"/>
    <mergeCell ref="H26:J26"/>
    <mergeCell ref="L26:M26"/>
    <mergeCell ref="L27:M27"/>
    <mergeCell ref="E9:G9"/>
    <mergeCell ref="I9:J9"/>
    <mergeCell ref="L9:M9"/>
    <mergeCell ref="E10:G10"/>
    <mergeCell ref="I10:J10"/>
    <mergeCell ref="L10:M10"/>
    <mergeCell ref="B2:D2"/>
    <mergeCell ref="E2:E7"/>
    <mergeCell ref="K2:M2"/>
    <mergeCell ref="C3:D3"/>
    <mergeCell ref="F3:J3"/>
    <mergeCell ref="C4:D4"/>
    <mergeCell ref="C5:D5"/>
    <mergeCell ref="F5:J5"/>
    <mergeCell ref="C6:D6"/>
  </mergeCells>
  <conditionalFormatting sqref="K60:L60">
    <cfRule type="containsText" dxfId="0" priority="1" operator="containsText" text="REQ">
      <formula>NOT(ISERROR(SEARCH("REQ",K60)))</formula>
    </cfRule>
  </conditionalFormatting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449580</xdr:colOff>
                    <xdr:row>26</xdr:row>
                    <xdr:rowOff>38100</xdr:rowOff>
                  </from>
                  <to>
                    <xdr:col>9</xdr:col>
                    <xdr:colOff>281940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449580</xdr:colOff>
                    <xdr:row>27</xdr:row>
                    <xdr:rowOff>76200</xdr:rowOff>
                  </from>
                  <to>
                    <xdr:col>9</xdr:col>
                    <xdr:colOff>281940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8</xdr:col>
                    <xdr:colOff>388620</xdr:colOff>
                    <xdr:row>26</xdr:row>
                    <xdr:rowOff>106680</xdr:rowOff>
                  </from>
                  <to>
                    <xdr:col>12</xdr:col>
                    <xdr:colOff>22860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8</xdr:col>
                    <xdr:colOff>106680</xdr:colOff>
                    <xdr:row>32</xdr:row>
                    <xdr:rowOff>83820</xdr:rowOff>
                  </from>
                  <to>
                    <xdr:col>10</xdr:col>
                    <xdr:colOff>68580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30</xdr:row>
                    <xdr:rowOff>114300</xdr:rowOff>
                  </from>
                  <to>
                    <xdr:col>9</xdr:col>
                    <xdr:colOff>121920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3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3</xdr:col>
                    <xdr:colOff>365760</xdr:colOff>
                    <xdr:row>41</xdr:row>
                    <xdr:rowOff>30480</xdr:rowOff>
                  </from>
                  <to>
                    <xdr:col>3</xdr:col>
                    <xdr:colOff>1874520</xdr:colOff>
                    <xdr:row>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>
                  <from>
                    <xdr:col>2</xdr:col>
                    <xdr:colOff>182880</xdr:colOff>
                    <xdr:row>41</xdr:row>
                    <xdr:rowOff>83820</xdr:rowOff>
                  </from>
                  <to>
                    <xdr:col>3</xdr:col>
                    <xdr:colOff>403860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defaultSize="0" autoFill="0" autoLine="0" autoPict="0">
                <anchor moveWithCells="1">
                  <from>
                    <xdr:col>3</xdr:col>
                    <xdr:colOff>1859280</xdr:colOff>
                    <xdr:row>41</xdr:row>
                    <xdr:rowOff>22860</xdr:rowOff>
                  </from>
                  <to>
                    <xdr:col>5</xdr:col>
                    <xdr:colOff>190500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3" name="Check Box 12">
              <controlPr locked="0" defaultSize="0" autoFill="0" autoLine="0" autoPict="0">
                <anchor moveWithCells="1">
                  <from>
                    <xdr:col>2</xdr:col>
                    <xdr:colOff>121920</xdr:colOff>
                    <xdr:row>45</xdr:row>
                    <xdr:rowOff>22860</xdr:rowOff>
                  </from>
                  <to>
                    <xdr:col>2</xdr:col>
                    <xdr:colOff>967740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locked="0" defaultSize="0" autoFill="0" autoLine="0" autoPict="0">
                <anchor moveWithCells="1">
                  <from>
                    <xdr:col>2</xdr:col>
                    <xdr:colOff>121920</xdr:colOff>
                    <xdr:row>46</xdr:row>
                    <xdr:rowOff>83820</xdr:rowOff>
                  </from>
                  <to>
                    <xdr:col>2</xdr:col>
                    <xdr:colOff>967740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47</xdr:row>
                    <xdr:rowOff>137160</xdr:rowOff>
                  </from>
                  <to>
                    <xdr:col>2</xdr:col>
                    <xdr:colOff>975360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48</xdr:row>
                    <xdr:rowOff>167640</xdr:rowOff>
                  </from>
                  <to>
                    <xdr:col>2</xdr:col>
                    <xdr:colOff>975360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50</xdr:row>
                    <xdr:rowOff>53340</xdr:rowOff>
                  </from>
                  <to>
                    <xdr:col>2</xdr:col>
                    <xdr:colOff>975360</xdr:colOff>
                    <xdr:row>51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51</xdr:row>
                    <xdr:rowOff>121920</xdr:rowOff>
                  </from>
                  <to>
                    <xdr:col>2</xdr:col>
                    <xdr:colOff>975360</xdr:colOff>
                    <xdr:row>53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52</xdr:row>
                    <xdr:rowOff>167640</xdr:rowOff>
                  </from>
                  <to>
                    <xdr:col>2</xdr:col>
                    <xdr:colOff>975360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54</xdr:row>
                    <xdr:rowOff>15240</xdr:rowOff>
                  </from>
                  <to>
                    <xdr:col>2</xdr:col>
                    <xdr:colOff>1066800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 altText="Nuro™ ONLY">
                <anchor moveWithCells="1">
                  <from>
                    <xdr:col>3</xdr:col>
                    <xdr:colOff>160020</xdr:colOff>
                    <xdr:row>47</xdr:row>
                    <xdr:rowOff>22860</xdr:rowOff>
                  </from>
                  <to>
                    <xdr:col>4</xdr:col>
                    <xdr:colOff>685800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2" name="Check Box 25">
              <controlPr defaultSize="0" autoFill="0" autoLine="0" autoPict="0">
                <anchor moveWithCells="1">
                  <from>
                    <xdr:col>2</xdr:col>
                    <xdr:colOff>137160</xdr:colOff>
                    <xdr:row>67</xdr:row>
                    <xdr:rowOff>45720</xdr:rowOff>
                  </from>
                  <to>
                    <xdr:col>3</xdr:col>
                    <xdr:colOff>1844040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3" name="Check Box 26">
              <controlPr defaultSize="0" autoFill="0" autoLine="0" autoPict="0">
                <anchor moveWithCells="1">
                  <from>
                    <xdr:col>3</xdr:col>
                    <xdr:colOff>1607820</xdr:colOff>
                    <xdr:row>67</xdr:row>
                    <xdr:rowOff>53340</xdr:rowOff>
                  </from>
                  <to>
                    <xdr:col>7</xdr:col>
                    <xdr:colOff>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4" name="Check Box 27">
              <controlPr defaultSize="0" autoFill="0" autoLine="0" autoPict="0">
                <anchor moveWithCells="1">
                  <from>
                    <xdr:col>2</xdr:col>
                    <xdr:colOff>228600</xdr:colOff>
                    <xdr:row>38</xdr:row>
                    <xdr:rowOff>45720</xdr:rowOff>
                  </from>
                  <to>
                    <xdr:col>3</xdr:col>
                    <xdr:colOff>655320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5" name="Check Box 28">
              <controlPr defaultSize="0" autoFill="0" autoLine="0" autoPict="0">
                <anchor moveWithCells="1">
                  <from>
                    <xdr:col>2</xdr:col>
                    <xdr:colOff>228600</xdr:colOff>
                    <xdr:row>39</xdr:row>
                    <xdr:rowOff>7620</xdr:rowOff>
                  </from>
                  <to>
                    <xdr:col>3</xdr:col>
                    <xdr:colOff>655320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6" name="Check Box 29">
              <controlPr defaultSize="0" autoFill="0" autoLine="0" autoPict="0">
                <anchor moveWithCells="1">
                  <from>
                    <xdr:col>3</xdr:col>
                    <xdr:colOff>1546860</xdr:colOff>
                    <xdr:row>38</xdr:row>
                    <xdr:rowOff>38100</xdr:rowOff>
                  </from>
                  <to>
                    <xdr:col>5</xdr:col>
                    <xdr:colOff>160020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7" name="Check Box 30">
              <controlPr defaultSize="0" autoFill="0" autoLine="0" autoPict="0">
                <anchor moveWithCells="1">
                  <from>
                    <xdr:col>3</xdr:col>
                    <xdr:colOff>1531620</xdr:colOff>
                    <xdr:row>38</xdr:row>
                    <xdr:rowOff>190500</xdr:rowOff>
                  </from>
                  <to>
                    <xdr:col>5</xdr:col>
                    <xdr:colOff>601980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8" name="Check Box 34">
              <controlPr defaultSize="0" autoFill="0" autoLine="0" autoPict="0">
                <anchor moveWithCells="1">
                  <from>
                    <xdr:col>1</xdr:col>
                    <xdr:colOff>15240</xdr:colOff>
                    <xdr:row>46</xdr:row>
                    <xdr:rowOff>7620</xdr:rowOff>
                  </from>
                  <to>
                    <xdr:col>1</xdr:col>
                    <xdr:colOff>937260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9" name="Check Box 35">
              <controlPr defaultSize="0" autoFill="0" autoLine="0" autoPict="0">
                <anchor moveWithCells="1">
                  <from>
                    <xdr:col>1</xdr:col>
                    <xdr:colOff>15240</xdr:colOff>
                    <xdr:row>47</xdr:row>
                    <xdr:rowOff>167640</xdr:rowOff>
                  </from>
                  <to>
                    <xdr:col>1</xdr:col>
                    <xdr:colOff>982980</xdr:colOff>
                    <xdr:row>49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0" name="Check Box 36">
              <controlPr defaultSize="0" autoFill="0" autoLine="0" autoPict="0">
                <anchor moveWithCells="1">
                  <from>
                    <xdr:col>1</xdr:col>
                    <xdr:colOff>15240</xdr:colOff>
                    <xdr:row>49</xdr:row>
                    <xdr:rowOff>129540</xdr:rowOff>
                  </from>
                  <to>
                    <xdr:col>1</xdr:col>
                    <xdr:colOff>982980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1" name="Check Box 37">
              <controlPr defaultSize="0" autoFill="0" autoLine="0" autoPict="0">
                <anchor moveWithCells="1">
                  <from>
                    <xdr:col>1</xdr:col>
                    <xdr:colOff>15240</xdr:colOff>
                    <xdr:row>51</xdr:row>
                    <xdr:rowOff>60960</xdr:rowOff>
                  </from>
                  <to>
                    <xdr:col>2</xdr:col>
                    <xdr:colOff>121920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2" name="Check Box 38">
              <controlPr defaultSize="0" autoFill="0" autoLine="0" autoPict="0">
                <anchor moveWithCells="1">
                  <from>
                    <xdr:col>1</xdr:col>
                    <xdr:colOff>7620</xdr:colOff>
                    <xdr:row>52</xdr:row>
                    <xdr:rowOff>76200</xdr:rowOff>
                  </from>
                  <to>
                    <xdr:col>2</xdr:col>
                    <xdr:colOff>99060</xdr:colOff>
                    <xdr:row>56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</sheetPr>
  <dimension ref="A1:X100"/>
  <sheetViews>
    <sheetView showGridLines="0" showRowColHeaders="0" zoomScale="80" zoomScaleNormal="80" workbookViewId="0">
      <selection activeCell="W23" sqref="W23"/>
    </sheetView>
  </sheetViews>
  <sheetFormatPr defaultColWidth="9.33203125" defaultRowHeight="14.4" x14ac:dyDescent="0.3"/>
  <cols>
    <col min="1" max="1" width="2.6640625" style="3" customWidth="1"/>
    <col min="2" max="2" width="14.6640625" style="3" customWidth="1"/>
    <col min="3" max="3" width="16.33203125" style="3" customWidth="1"/>
    <col min="4" max="4" width="27.44140625" style="3" customWidth="1"/>
    <col min="5" max="5" width="12.6640625" style="3" customWidth="1"/>
    <col min="6" max="6" width="12.44140625" style="3" customWidth="1"/>
    <col min="7" max="7" width="1.44140625" style="3" customWidth="1"/>
    <col min="8" max="8" width="22" style="3" bestFit="1" customWidth="1"/>
    <col min="9" max="10" width="9.33203125" style="3"/>
    <col min="11" max="11" width="11.5546875" style="3" customWidth="1"/>
    <col min="12" max="12" width="10.33203125" style="3" customWidth="1"/>
    <col min="13" max="13" width="12.6640625" style="3" customWidth="1"/>
    <col min="14" max="14" width="1.33203125" style="3" customWidth="1"/>
    <col min="15" max="18" width="9.33203125" style="3"/>
    <col min="19" max="21" width="0" style="3" hidden="1" customWidth="1"/>
    <col min="22" max="256" width="9.33203125" style="3"/>
    <col min="257" max="257" width="2.6640625" style="3" customWidth="1"/>
    <col min="258" max="258" width="14.6640625" style="3" customWidth="1"/>
    <col min="259" max="259" width="16.33203125" style="3" customWidth="1"/>
    <col min="260" max="260" width="30.6640625" style="3" customWidth="1"/>
    <col min="261" max="261" width="12.6640625" style="3" customWidth="1"/>
    <col min="262" max="262" width="12.44140625" style="3" customWidth="1"/>
    <col min="263" max="263" width="1.44140625" style="3" customWidth="1"/>
    <col min="264" max="264" width="14.6640625" style="3" customWidth="1"/>
    <col min="265" max="266" width="9.33203125" style="3"/>
    <col min="267" max="267" width="11.5546875" style="3" customWidth="1"/>
    <col min="268" max="268" width="10.33203125" style="3" customWidth="1"/>
    <col min="269" max="269" width="12.6640625" style="3" customWidth="1"/>
    <col min="270" max="270" width="1.33203125" style="3" customWidth="1"/>
    <col min="271" max="274" width="9.33203125" style="3"/>
    <col min="275" max="277" width="0" style="3" hidden="1" customWidth="1"/>
    <col min="278" max="512" width="9.33203125" style="3"/>
    <col min="513" max="513" width="2.6640625" style="3" customWidth="1"/>
    <col min="514" max="514" width="14.6640625" style="3" customWidth="1"/>
    <col min="515" max="515" width="16.33203125" style="3" customWidth="1"/>
    <col min="516" max="516" width="30.6640625" style="3" customWidth="1"/>
    <col min="517" max="517" width="12.6640625" style="3" customWidth="1"/>
    <col min="518" max="518" width="12.44140625" style="3" customWidth="1"/>
    <col min="519" max="519" width="1.44140625" style="3" customWidth="1"/>
    <col min="520" max="520" width="14.6640625" style="3" customWidth="1"/>
    <col min="521" max="522" width="9.33203125" style="3"/>
    <col min="523" max="523" width="11.5546875" style="3" customWidth="1"/>
    <col min="524" max="524" width="10.33203125" style="3" customWidth="1"/>
    <col min="525" max="525" width="12.6640625" style="3" customWidth="1"/>
    <col min="526" max="526" width="1.33203125" style="3" customWidth="1"/>
    <col min="527" max="530" width="9.33203125" style="3"/>
    <col min="531" max="533" width="0" style="3" hidden="1" customWidth="1"/>
    <col min="534" max="768" width="9.33203125" style="3"/>
    <col min="769" max="769" width="2.6640625" style="3" customWidth="1"/>
    <col min="770" max="770" width="14.6640625" style="3" customWidth="1"/>
    <col min="771" max="771" width="16.33203125" style="3" customWidth="1"/>
    <col min="772" max="772" width="30.6640625" style="3" customWidth="1"/>
    <col min="773" max="773" width="12.6640625" style="3" customWidth="1"/>
    <col min="774" max="774" width="12.44140625" style="3" customWidth="1"/>
    <col min="775" max="775" width="1.44140625" style="3" customWidth="1"/>
    <col min="776" max="776" width="14.6640625" style="3" customWidth="1"/>
    <col min="777" max="778" width="9.33203125" style="3"/>
    <col min="779" max="779" width="11.5546875" style="3" customWidth="1"/>
    <col min="780" max="780" width="10.33203125" style="3" customWidth="1"/>
    <col min="781" max="781" width="12.6640625" style="3" customWidth="1"/>
    <col min="782" max="782" width="1.33203125" style="3" customWidth="1"/>
    <col min="783" max="786" width="9.33203125" style="3"/>
    <col min="787" max="789" width="0" style="3" hidden="1" customWidth="1"/>
    <col min="790" max="1024" width="9.33203125" style="3"/>
    <col min="1025" max="1025" width="2.6640625" style="3" customWidth="1"/>
    <col min="1026" max="1026" width="14.6640625" style="3" customWidth="1"/>
    <col min="1027" max="1027" width="16.33203125" style="3" customWidth="1"/>
    <col min="1028" max="1028" width="30.6640625" style="3" customWidth="1"/>
    <col min="1029" max="1029" width="12.6640625" style="3" customWidth="1"/>
    <col min="1030" max="1030" width="12.44140625" style="3" customWidth="1"/>
    <col min="1031" max="1031" width="1.44140625" style="3" customWidth="1"/>
    <col min="1032" max="1032" width="14.6640625" style="3" customWidth="1"/>
    <col min="1033" max="1034" width="9.33203125" style="3"/>
    <col min="1035" max="1035" width="11.5546875" style="3" customWidth="1"/>
    <col min="1036" max="1036" width="10.33203125" style="3" customWidth="1"/>
    <col min="1037" max="1037" width="12.6640625" style="3" customWidth="1"/>
    <col min="1038" max="1038" width="1.33203125" style="3" customWidth="1"/>
    <col min="1039" max="1042" width="9.33203125" style="3"/>
    <col min="1043" max="1045" width="0" style="3" hidden="1" customWidth="1"/>
    <col min="1046" max="1280" width="9.33203125" style="3"/>
    <col min="1281" max="1281" width="2.6640625" style="3" customWidth="1"/>
    <col min="1282" max="1282" width="14.6640625" style="3" customWidth="1"/>
    <col min="1283" max="1283" width="16.33203125" style="3" customWidth="1"/>
    <col min="1284" max="1284" width="30.6640625" style="3" customWidth="1"/>
    <col min="1285" max="1285" width="12.6640625" style="3" customWidth="1"/>
    <col min="1286" max="1286" width="12.44140625" style="3" customWidth="1"/>
    <col min="1287" max="1287" width="1.44140625" style="3" customWidth="1"/>
    <col min="1288" max="1288" width="14.6640625" style="3" customWidth="1"/>
    <col min="1289" max="1290" width="9.33203125" style="3"/>
    <col min="1291" max="1291" width="11.5546875" style="3" customWidth="1"/>
    <col min="1292" max="1292" width="10.33203125" style="3" customWidth="1"/>
    <col min="1293" max="1293" width="12.6640625" style="3" customWidth="1"/>
    <col min="1294" max="1294" width="1.33203125" style="3" customWidth="1"/>
    <col min="1295" max="1298" width="9.33203125" style="3"/>
    <col min="1299" max="1301" width="0" style="3" hidden="1" customWidth="1"/>
    <col min="1302" max="1536" width="9.33203125" style="3"/>
    <col min="1537" max="1537" width="2.6640625" style="3" customWidth="1"/>
    <col min="1538" max="1538" width="14.6640625" style="3" customWidth="1"/>
    <col min="1539" max="1539" width="16.33203125" style="3" customWidth="1"/>
    <col min="1540" max="1540" width="30.6640625" style="3" customWidth="1"/>
    <col min="1541" max="1541" width="12.6640625" style="3" customWidth="1"/>
    <col min="1542" max="1542" width="12.44140625" style="3" customWidth="1"/>
    <col min="1543" max="1543" width="1.44140625" style="3" customWidth="1"/>
    <col min="1544" max="1544" width="14.6640625" style="3" customWidth="1"/>
    <col min="1545" max="1546" width="9.33203125" style="3"/>
    <col min="1547" max="1547" width="11.5546875" style="3" customWidth="1"/>
    <col min="1548" max="1548" width="10.33203125" style="3" customWidth="1"/>
    <col min="1549" max="1549" width="12.6640625" style="3" customWidth="1"/>
    <col min="1550" max="1550" width="1.33203125" style="3" customWidth="1"/>
    <col min="1551" max="1554" width="9.33203125" style="3"/>
    <col min="1555" max="1557" width="0" style="3" hidden="1" customWidth="1"/>
    <col min="1558" max="1792" width="9.33203125" style="3"/>
    <col min="1793" max="1793" width="2.6640625" style="3" customWidth="1"/>
    <col min="1794" max="1794" width="14.6640625" style="3" customWidth="1"/>
    <col min="1795" max="1795" width="16.33203125" style="3" customWidth="1"/>
    <col min="1796" max="1796" width="30.6640625" style="3" customWidth="1"/>
    <col min="1797" max="1797" width="12.6640625" style="3" customWidth="1"/>
    <col min="1798" max="1798" width="12.44140625" style="3" customWidth="1"/>
    <col min="1799" max="1799" width="1.44140625" style="3" customWidth="1"/>
    <col min="1800" max="1800" width="14.6640625" style="3" customWidth="1"/>
    <col min="1801" max="1802" width="9.33203125" style="3"/>
    <col min="1803" max="1803" width="11.5546875" style="3" customWidth="1"/>
    <col min="1804" max="1804" width="10.33203125" style="3" customWidth="1"/>
    <col min="1805" max="1805" width="12.6640625" style="3" customWidth="1"/>
    <col min="1806" max="1806" width="1.33203125" style="3" customWidth="1"/>
    <col min="1807" max="1810" width="9.33203125" style="3"/>
    <col min="1811" max="1813" width="0" style="3" hidden="1" customWidth="1"/>
    <col min="1814" max="2048" width="9.33203125" style="3"/>
    <col min="2049" max="2049" width="2.6640625" style="3" customWidth="1"/>
    <col min="2050" max="2050" width="14.6640625" style="3" customWidth="1"/>
    <col min="2051" max="2051" width="16.33203125" style="3" customWidth="1"/>
    <col min="2052" max="2052" width="30.6640625" style="3" customWidth="1"/>
    <col min="2053" max="2053" width="12.6640625" style="3" customWidth="1"/>
    <col min="2054" max="2054" width="12.44140625" style="3" customWidth="1"/>
    <col min="2055" max="2055" width="1.44140625" style="3" customWidth="1"/>
    <col min="2056" max="2056" width="14.6640625" style="3" customWidth="1"/>
    <col min="2057" max="2058" width="9.33203125" style="3"/>
    <col min="2059" max="2059" width="11.5546875" style="3" customWidth="1"/>
    <col min="2060" max="2060" width="10.33203125" style="3" customWidth="1"/>
    <col min="2061" max="2061" width="12.6640625" style="3" customWidth="1"/>
    <col min="2062" max="2062" width="1.33203125" style="3" customWidth="1"/>
    <col min="2063" max="2066" width="9.33203125" style="3"/>
    <col min="2067" max="2069" width="0" style="3" hidden="1" customWidth="1"/>
    <col min="2070" max="2304" width="9.33203125" style="3"/>
    <col min="2305" max="2305" width="2.6640625" style="3" customWidth="1"/>
    <col min="2306" max="2306" width="14.6640625" style="3" customWidth="1"/>
    <col min="2307" max="2307" width="16.33203125" style="3" customWidth="1"/>
    <col min="2308" max="2308" width="30.6640625" style="3" customWidth="1"/>
    <col min="2309" max="2309" width="12.6640625" style="3" customWidth="1"/>
    <col min="2310" max="2310" width="12.44140625" style="3" customWidth="1"/>
    <col min="2311" max="2311" width="1.44140625" style="3" customWidth="1"/>
    <col min="2312" max="2312" width="14.6640625" style="3" customWidth="1"/>
    <col min="2313" max="2314" width="9.33203125" style="3"/>
    <col min="2315" max="2315" width="11.5546875" style="3" customWidth="1"/>
    <col min="2316" max="2316" width="10.33203125" style="3" customWidth="1"/>
    <col min="2317" max="2317" width="12.6640625" style="3" customWidth="1"/>
    <col min="2318" max="2318" width="1.33203125" style="3" customWidth="1"/>
    <col min="2319" max="2322" width="9.33203125" style="3"/>
    <col min="2323" max="2325" width="0" style="3" hidden="1" customWidth="1"/>
    <col min="2326" max="2560" width="9.33203125" style="3"/>
    <col min="2561" max="2561" width="2.6640625" style="3" customWidth="1"/>
    <col min="2562" max="2562" width="14.6640625" style="3" customWidth="1"/>
    <col min="2563" max="2563" width="16.33203125" style="3" customWidth="1"/>
    <col min="2564" max="2564" width="30.6640625" style="3" customWidth="1"/>
    <col min="2565" max="2565" width="12.6640625" style="3" customWidth="1"/>
    <col min="2566" max="2566" width="12.44140625" style="3" customWidth="1"/>
    <col min="2567" max="2567" width="1.44140625" style="3" customWidth="1"/>
    <col min="2568" max="2568" width="14.6640625" style="3" customWidth="1"/>
    <col min="2569" max="2570" width="9.33203125" style="3"/>
    <col min="2571" max="2571" width="11.5546875" style="3" customWidth="1"/>
    <col min="2572" max="2572" width="10.33203125" style="3" customWidth="1"/>
    <col min="2573" max="2573" width="12.6640625" style="3" customWidth="1"/>
    <col min="2574" max="2574" width="1.33203125" style="3" customWidth="1"/>
    <col min="2575" max="2578" width="9.33203125" style="3"/>
    <col min="2579" max="2581" width="0" style="3" hidden="1" customWidth="1"/>
    <col min="2582" max="2816" width="9.33203125" style="3"/>
    <col min="2817" max="2817" width="2.6640625" style="3" customWidth="1"/>
    <col min="2818" max="2818" width="14.6640625" style="3" customWidth="1"/>
    <col min="2819" max="2819" width="16.33203125" style="3" customWidth="1"/>
    <col min="2820" max="2820" width="30.6640625" style="3" customWidth="1"/>
    <col min="2821" max="2821" width="12.6640625" style="3" customWidth="1"/>
    <col min="2822" max="2822" width="12.44140625" style="3" customWidth="1"/>
    <col min="2823" max="2823" width="1.44140625" style="3" customWidth="1"/>
    <col min="2824" max="2824" width="14.6640625" style="3" customWidth="1"/>
    <col min="2825" max="2826" width="9.33203125" style="3"/>
    <col min="2827" max="2827" width="11.5546875" style="3" customWidth="1"/>
    <col min="2828" max="2828" width="10.33203125" style="3" customWidth="1"/>
    <col min="2829" max="2829" width="12.6640625" style="3" customWidth="1"/>
    <col min="2830" max="2830" width="1.33203125" style="3" customWidth="1"/>
    <col min="2831" max="2834" width="9.33203125" style="3"/>
    <col min="2835" max="2837" width="0" style="3" hidden="1" customWidth="1"/>
    <col min="2838" max="3072" width="9.33203125" style="3"/>
    <col min="3073" max="3073" width="2.6640625" style="3" customWidth="1"/>
    <col min="3074" max="3074" width="14.6640625" style="3" customWidth="1"/>
    <col min="3075" max="3075" width="16.33203125" style="3" customWidth="1"/>
    <col min="3076" max="3076" width="30.6640625" style="3" customWidth="1"/>
    <col min="3077" max="3077" width="12.6640625" style="3" customWidth="1"/>
    <col min="3078" max="3078" width="12.44140625" style="3" customWidth="1"/>
    <col min="3079" max="3079" width="1.44140625" style="3" customWidth="1"/>
    <col min="3080" max="3080" width="14.6640625" style="3" customWidth="1"/>
    <col min="3081" max="3082" width="9.33203125" style="3"/>
    <col min="3083" max="3083" width="11.5546875" style="3" customWidth="1"/>
    <col min="3084" max="3084" width="10.33203125" style="3" customWidth="1"/>
    <col min="3085" max="3085" width="12.6640625" style="3" customWidth="1"/>
    <col min="3086" max="3086" width="1.33203125" style="3" customWidth="1"/>
    <col min="3087" max="3090" width="9.33203125" style="3"/>
    <col min="3091" max="3093" width="0" style="3" hidden="1" customWidth="1"/>
    <col min="3094" max="3328" width="9.33203125" style="3"/>
    <col min="3329" max="3329" width="2.6640625" style="3" customWidth="1"/>
    <col min="3330" max="3330" width="14.6640625" style="3" customWidth="1"/>
    <col min="3331" max="3331" width="16.33203125" style="3" customWidth="1"/>
    <col min="3332" max="3332" width="30.6640625" style="3" customWidth="1"/>
    <col min="3333" max="3333" width="12.6640625" style="3" customWidth="1"/>
    <col min="3334" max="3334" width="12.44140625" style="3" customWidth="1"/>
    <col min="3335" max="3335" width="1.44140625" style="3" customWidth="1"/>
    <col min="3336" max="3336" width="14.6640625" style="3" customWidth="1"/>
    <col min="3337" max="3338" width="9.33203125" style="3"/>
    <col min="3339" max="3339" width="11.5546875" style="3" customWidth="1"/>
    <col min="3340" max="3340" width="10.33203125" style="3" customWidth="1"/>
    <col min="3341" max="3341" width="12.6640625" style="3" customWidth="1"/>
    <col min="3342" max="3342" width="1.33203125" style="3" customWidth="1"/>
    <col min="3343" max="3346" width="9.33203125" style="3"/>
    <col min="3347" max="3349" width="0" style="3" hidden="1" customWidth="1"/>
    <col min="3350" max="3584" width="9.33203125" style="3"/>
    <col min="3585" max="3585" width="2.6640625" style="3" customWidth="1"/>
    <col min="3586" max="3586" width="14.6640625" style="3" customWidth="1"/>
    <col min="3587" max="3587" width="16.33203125" style="3" customWidth="1"/>
    <col min="3588" max="3588" width="30.6640625" style="3" customWidth="1"/>
    <col min="3589" max="3589" width="12.6640625" style="3" customWidth="1"/>
    <col min="3590" max="3590" width="12.44140625" style="3" customWidth="1"/>
    <col min="3591" max="3591" width="1.44140625" style="3" customWidth="1"/>
    <col min="3592" max="3592" width="14.6640625" style="3" customWidth="1"/>
    <col min="3593" max="3594" width="9.33203125" style="3"/>
    <col min="3595" max="3595" width="11.5546875" style="3" customWidth="1"/>
    <col min="3596" max="3596" width="10.33203125" style="3" customWidth="1"/>
    <col min="3597" max="3597" width="12.6640625" style="3" customWidth="1"/>
    <col min="3598" max="3598" width="1.33203125" style="3" customWidth="1"/>
    <col min="3599" max="3602" width="9.33203125" style="3"/>
    <col min="3603" max="3605" width="0" style="3" hidden="1" customWidth="1"/>
    <col min="3606" max="3840" width="9.33203125" style="3"/>
    <col min="3841" max="3841" width="2.6640625" style="3" customWidth="1"/>
    <col min="3842" max="3842" width="14.6640625" style="3" customWidth="1"/>
    <col min="3843" max="3843" width="16.33203125" style="3" customWidth="1"/>
    <col min="3844" max="3844" width="30.6640625" style="3" customWidth="1"/>
    <col min="3845" max="3845" width="12.6640625" style="3" customWidth="1"/>
    <col min="3846" max="3846" width="12.44140625" style="3" customWidth="1"/>
    <col min="3847" max="3847" width="1.44140625" style="3" customWidth="1"/>
    <col min="3848" max="3848" width="14.6640625" style="3" customWidth="1"/>
    <col min="3849" max="3850" width="9.33203125" style="3"/>
    <col min="3851" max="3851" width="11.5546875" style="3" customWidth="1"/>
    <col min="3852" max="3852" width="10.33203125" style="3" customWidth="1"/>
    <col min="3853" max="3853" width="12.6640625" style="3" customWidth="1"/>
    <col min="3854" max="3854" width="1.33203125" style="3" customWidth="1"/>
    <col min="3855" max="3858" width="9.33203125" style="3"/>
    <col min="3859" max="3861" width="0" style="3" hidden="1" customWidth="1"/>
    <col min="3862" max="4096" width="9.33203125" style="3"/>
    <col min="4097" max="4097" width="2.6640625" style="3" customWidth="1"/>
    <col min="4098" max="4098" width="14.6640625" style="3" customWidth="1"/>
    <col min="4099" max="4099" width="16.33203125" style="3" customWidth="1"/>
    <col min="4100" max="4100" width="30.6640625" style="3" customWidth="1"/>
    <col min="4101" max="4101" width="12.6640625" style="3" customWidth="1"/>
    <col min="4102" max="4102" width="12.44140625" style="3" customWidth="1"/>
    <col min="4103" max="4103" width="1.44140625" style="3" customWidth="1"/>
    <col min="4104" max="4104" width="14.6640625" style="3" customWidth="1"/>
    <col min="4105" max="4106" width="9.33203125" style="3"/>
    <col min="4107" max="4107" width="11.5546875" style="3" customWidth="1"/>
    <col min="4108" max="4108" width="10.33203125" style="3" customWidth="1"/>
    <col min="4109" max="4109" width="12.6640625" style="3" customWidth="1"/>
    <col min="4110" max="4110" width="1.33203125" style="3" customWidth="1"/>
    <col min="4111" max="4114" width="9.33203125" style="3"/>
    <col min="4115" max="4117" width="0" style="3" hidden="1" customWidth="1"/>
    <col min="4118" max="4352" width="9.33203125" style="3"/>
    <col min="4353" max="4353" width="2.6640625" style="3" customWidth="1"/>
    <col min="4354" max="4354" width="14.6640625" style="3" customWidth="1"/>
    <col min="4355" max="4355" width="16.33203125" style="3" customWidth="1"/>
    <col min="4356" max="4356" width="30.6640625" style="3" customWidth="1"/>
    <col min="4357" max="4357" width="12.6640625" style="3" customWidth="1"/>
    <col min="4358" max="4358" width="12.44140625" style="3" customWidth="1"/>
    <col min="4359" max="4359" width="1.44140625" style="3" customWidth="1"/>
    <col min="4360" max="4360" width="14.6640625" style="3" customWidth="1"/>
    <col min="4361" max="4362" width="9.33203125" style="3"/>
    <col min="4363" max="4363" width="11.5546875" style="3" customWidth="1"/>
    <col min="4364" max="4364" width="10.33203125" style="3" customWidth="1"/>
    <col min="4365" max="4365" width="12.6640625" style="3" customWidth="1"/>
    <col min="4366" max="4366" width="1.33203125" style="3" customWidth="1"/>
    <col min="4367" max="4370" width="9.33203125" style="3"/>
    <col min="4371" max="4373" width="0" style="3" hidden="1" customWidth="1"/>
    <col min="4374" max="4608" width="9.33203125" style="3"/>
    <col min="4609" max="4609" width="2.6640625" style="3" customWidth="1"/>
    <col min="4610" max="4610" width="14.6640625" style="3" customWidth="1"/>
    <col min="4611" max="4611" width="16.33203125" style="3" customWidth="1"/>
    <col min="4612" max="4612" width="30.6640625" style="3" customWidth="1"/>
    <col min="4613" max="4613" width="12.6640625" style="3" customWidth="1"/>
    <col min="4614" max="4614" width="12.44140625" style="3" customWidth="1"/>
    <col min="4615" max="4615" width="1.44140625" style="3" customWidth="1"/>
    <col min="4616" max="4616" width="14.6640625" style="3" customWidth="1"/>
    <col min="4617" max="4618" width="9.33203125" style="3"/>
    <col min="4619" max="4619" width="11.5546875" style="3" customWidth="1"/>
    <col min="4620" max="4620" width="10.33203125" style="3" customWidth="1"/>
    <col min="4621" max="4621" width="12.6640625" style="3" customWidth="1"/>
    <col min="4622" max="4622" width="1.33203125" style="3" customWidth="1"/>
    <col min="4623" max="4626" width="9.33203125" style="3"/>
    <col min="4627" max="4629" width="0" style="3" hidden="1" customWidth="1"/>
    <col min="4630" max="4864" width="9.33203125" style="3"/>
    <col min="4865" max="4865" width="2.6640625" style="3" customWidth="1"/>
    <col min="4866" max="4866" width="14.6640625" style="3" customWidth="1"/>
    <col min="4867" max="4867" width="16.33203125" style="3" customWidth="1"/>
    <col min="4868" max="4868" width="30.6640625" style="3" customWidth="1"/>
    <col min="4869" max="4869" width="12.6640625" style="3" customWidth="1"/>
    <col min="4870" max="4870" width="12.44140625" style="3" customWidth="1"/>
    <col min="4871" max="4871" width="1.44140625" style="3" customWidth="1"/>
    <col min="4872" max="4872" width="14.6640625" style="3" customWidth="1"/>
    <col min="4873" max="4874" width="9.33203125" style="3"/>
    <col min="4875" max="4875" width="11.5546875" style="3" customWidth="1"/>
    <col min="4876" max="4876" width="10.33203125" style="3" customWidth="1"/>
    <col min="4877" max="4877" width="12.6640625" style="3" customWidth="1"/>
    <col min="4878" max="4878" width="1.33203125" style="3" customWidth="1"/>
    <col min="4879" max="4882" width="9.33203125" style="3"/>
    <col min="4883" max="4885" width="0" style="3" hidden="1" customWidth="1"/>
    <col min="4886" max="5120" width="9.33203125" style="3"/>
    <col min="5121" max="5121" width="2.6640625" style="3" customWidth="1"/>
    <col min="5122" max="5122" width="14.6640625" style="3" customWidth="1"/>
    <col min="5123" max="5123" width="16.33203125" style="3" customWidth="1"/>
    <col min="5124" max="5124" width="30.6640625" style="3" customWidth="1"/>
    <col min="5125" max="5125" width="12.6640625" style="3" customWidth="1"/>
    <col min="5126" max="5126" width="12.44140625" style="3" customWidth="1"/>
    <col min="5127" max="5127" width="1.44140625" style="3" customWidth="1"/>
    <col min="5128" max="5128" width="14.6640625" style="3" customWidth="1"/>
    <col min="5129" max="5130" width="9.33203125" style="3"/>
    <col min="5131" max="5131" width="11.5546875" style="3" customWidth="1"/>
    <col min="5132" max="5132" width="10.33203125" style="3" customWidth="1"/>
    <col min="5133" max="5133" width="12.6640625" style="3" customWidth="1"/>
    <col min="5134" max="5134" width="1.33203125" style="3" customWidth="1"/>
    <col min="5135" max="5138" width="9.33203125" style="3"/>
    <col min="5139" max="5141" width="0" style="3" hidden="1" customWidth="1"/>
    <col min="5142" max="5376" width="9.33203125" style="3"/>
    <col min="5377" max="5377" width="2.6640625" style="3" customWidth="1"/>
    <col min="5378" max="5378" width="14.6640625" style="3" customWidth="1"/>
    <col min="5379" max="5379" width="16.33203125" style="3" customWidth="1"/>
    <col min="5380" max="5380" width="30.6640625" style="3" customWidth="1"/>
    <col min="5381" max="5381" width="12.6640625" style="3" customWidth="1"/>
    <col min="5382" max="5382" width="12.44140625" style="3" customWidth="1"/>
    <col min="5383" max="5383" width="1.44140625" style="3" customWidth="1"/>
    <col min="5384" max="5384" width="14.6640625" style="3" customWidth="1"/>
    <col min="5385" max="5386" width="9.33203125" style="3"/>
    <col min="5387" max="5387" width="11.5546875" style="3" customWidth="1"/>
    <col min="5388" max="5388" width="10.33203125" style="3" customWidth="1"/>
    <col min="5389" max="5389" width="12.6640625" style="3" customWidth="1"/>
    <col min="5390" max="5390" width="1.33203125" style="3" customWidth="1"/>
    <col min="5391" max="5394" width="9.33203125" style="3"/>
    <col min="5395" max="5397" width="0" style="3" hidden="1" customWidth="1"/>
    <col min="5398" max="5632" width="9.33203125" style="3"/>
    <col min="5633" max="5633" width="2.6640625" style="3" customWidth="1"/>
    <col min="5634" max="5634" width="14.6640625" style="3" customWidth="1"/>
    <col min="5635" max="5635" width="16.33203125" style="3" customWidth="1"/>
    <col min="5636" max="5636" width="30.6640625" style="3" customWidth="1"/>
    <col min="5637" max="5637" width="12.6640625" style="3" customWidth="1"/>
    <col min="5638" max="5638" width="12.44140625" style="3" customWidth="1"/>
    <col min="5639" max="5639" width="1.44140625" style="3" customWidth="1"/>
    <col min="5640" max="5640" width="14.6640625" style="3" customWidth="1"/>
    <col min="5641" max="5642" width="9.33203125" style="3"/>
    <col min="5643" max="5643" width="11.5546875" style="3" customWidth="1"/>
    <col min="5644" max="5644" width="10.33203125" style="3" customWidth="1"/>
    <col min="5645" max="5645" width="12.6640625" style="3" customWidth="1"/>
    <col min="5646" max="5646" width="1.33203125" style="3" customWidth="1"/>
    <col min="5647" max="5650" width="9.33203125" style="3"/>
    <col min="5651" max="5653" width="0" style="3" hidden="1" customWidth="1"/>
    <col min="5654" max="5888" width="9.33203125" style="3"/>
    <col min="5889" max="5889" width="2.6640625" style="3" customWidth="1"/>
    <col min="5890" max="5890" width="14.6640625" style="3" customWidth="1"/>
    <col min="5891" max="5891" width="16.33203125" style="3" customWidth="1"/>
    <col min="5892" max="5892" width="30.6640625" style="3" customWidth="1"/>
    <col min="5893" max="5893" width="12.6640625" style="3" customWidth="1"/>
    <col min="5894" max="5894" width="12.44140625" style="3" customWidth="1"/>
    <col min="5895" max="5895" width="1.44140625" style="3" customWidth="1"/>
    <col min="5896" max="5896" width="14.6640625" style="3" customWidth="1"/>
    <col min="5897" max="5898" width="9.33203125" style="3"/>
    <col min="5899" max="5899" width="11.5546875" style="3" customWidth="1"/>
    <col min="5900" max="5900" width="10.33203125" style="3" customWidth="1"/>
    <col min="5901" max="5901" width="12.6640625" style="3" customWidth="1"/>
    <col min="5902" max="5902" width="1.33203125" style="3" customWidth="1"/>
    <col min="5903" max="5906" width="9.33203125" style="3"/>
    <col min="5907" max="5909" width="0" style="3" hidden="1" customWidth="1"/>
    <col min="5910" max="6144" width="9.33203125" style="3"/>
    <col min="6145" max="6145" width="2.6640625" style="3" customWidth="1"/>
    <col min="6146" max="6146" width="14.6640625" style="3" customWidth="1"/>
    <col min="6147" max="6147" width="16.33203125" style="3" customWidth="1"/>
    <col min="6148" max="6148" width="30.6640625" style="3" customWidth="1"/>
    <col min="6149" max="6149" width="12.6640625" style="3" customWidth="1"/>
    <col min="6150" max="6150" width="12.44140625" style="3" customWidth="1"/>
    <col min="6151" max="6151" width="1.44140625" style="3" customWidth="1"/>
    <col min="6152" max="6152" width="14.6640625" style="3" customWidth="1"/>
    <col min="6153" max="6154" width="9.33203125" style="3"/>
    <col min="6155" max="6155" width="11.5546875" style="3" customWidth="1"/>
    <col min="6156" max="6156" width="10.33203125" style="3" customWidth="1"/>
    <col min="6157" max="6157" width="12.6640625" style="3" customWidth="1"/>
    <col min="6158" max="6158" width="1.33203125" style="3" customWidth="1"/>
    <col min="6159" max="6162" width="9.33203125" style="3"/>
    <col min="6163" max="6165" width="0" style="3" hidden="1" customWidth="1"/>
    <col min="6166" max="6400" width="9.33203125" style="3"/>
    <col min="6401" max="6401" width="2.6640625" style="3" customWidth="1"/>
    <col min="6402" max="6402" width="14.6640625" style="3" customWidth="1"/>
    <col min="6403" max="6403" width="16.33203125" style="3" customWidth="1"/>
    <col min="6404" max="6404" width="30.6640625" style="3" customWidth="1"/>
    <col min="6405" max="6405" width="12.6640625" style="3" customWidth="1"/>
    <col min="6406" max="6406" width="12.44140625" style="3" customWidth="1"/>
    <col min="6407" max="6407" width="1.44140625" style="3" customWidth="1"/>
    <col min="6408" max="6408" width="14.6640625" style="3" customWidth="1"/>
    <col min="6409" max="6410" width="9.33203125" style="3"/>
    <col min="6411" max="6411" width="11.5546875" style="3" customWidth="1"/>
    <col min="6412" max="6412" width="10.33203125" style="3" customWidth="1"/>
    <col min="6413" max="6413" width="12.6640625" style="3" customWidth="1"/>
    <col min="6414" max="6414" width="1.33203125" style="3" customWidth="1"/>
    <col min="6415" max="6418" width="9.33203125" style="3"/>
    <col min="6419" max="6421" width="0" style="3" hidden="1" customWidth="1"/>
    <col min="6422" max="6656" width="9.33203125" style="3"/>
    <col min="6657" max="6657" width="2.6640625" style="3" customWidth="1"/>
    <col min="6658" max="6658" width="14.6640625" style="3" customWidth="1"/>
    <col min="6659" max="6659" width="16.33203125" style="3" customWidth="1"/>
    <col min="6660" max="6660" width="30.6640625" style="3" customWidth="1"/>
    <col min="6661" max="6661" width="12.6640625" style="3" customWidth="1"/>
    <col min="6662" max="6662" width="12.44140625" style="3" customWidth="1"/>
    <col min="6663" max="6663" width="1.44140625" style="3" customWidth="1"/>
    <col min="6664" max="6664" width="14.6640625" style="3" customWidth="1"/>
    <col min="6665" max="6666" width="9.33203125" style="3"/>
    <col min="6667" max="6667" width="11.5546875" style="3" customWidth="1"/>
    <col min="6668" max="6668" width="10.33203125" style="3" customWidth="1"/>
    <col min="6669" max="6669" width="12.6640625" style="3" customWidth="1"/>
    <col min="6670" max="6670" width="1.33203125" style="3" customWidth="1"/>
    <col min="6671" max="6674" width="9.33203125" style="3"/>
    <col min="6675" max="6677" width="0" style="3" hidden="1" customWidth="1"/>
    <col min="6678" max="6912" width="9.33203125" style="3"/>
    <col min="6913" max="6913" width="2.6640625" style="3" customWidth="1"/>
    <col min="6914" max="6914" width="14.6640625" style="3" customWidth="1"/>
    <col min="6915" max="6915" width="16.33203125" style="3" customWidth="1"/>
    <col min="6916" max="6916" width="30.6640625" style="3" customWidth="1"/>
    <col min="6917" max="6917" width="12.6640625" style="3" customWidth="1"/>
    <col min="6918" max="6918" width="12.44140625" style="3" customWidth="1"/>
    <col min="6919" max="6919" width="1.44140625" style="3" customWidth="1"/>
    <col min="6920" max="6920" width="14.6640625" style="3" customWidth="1"/>
    <col min="6921" max="6922" width="9.33203125" style="3"/>
    <col min="6923" max="6923" width="11.5546875" style="3" customWidth="1"/>
    <col min="6924" max="6924" width="10.33203125" style="3" customWidth="1"/>
    <col min="6925" max="6925" width="12.6640625" style="3" customWidth="1"/>
    <col min="6926" max="6926" width="1.33203125" style="3" customWidth="1"/>
    <col min="6927" max="6930" width="9.33203125" style="3"/>
    <col min="6931" max="6933" width="0" style="3" hidden="1" customWidth="1"/>
    <col min="6934" max="7168" width="9.33203125" style="3"/>
    <col min="7169" max="7169" width="2.6640625" style="3" customWidth="1"/>
    <col min="7170" max="7170" width="14.6640625" style="3" customWidth="1"/>
    <col min="7171" max="7171" width="16.33203125" style="3" customWidth="1"/>
    <col min="7172" max="7172" width="30.6640625" style="3" customWidth="1"/>
    <col min="7173" max="7173" width="12.6640625" style="3" customWidth="1"/>
    <col min="7174" max="7174" width="12.44140625" style="3" customWidth="1"/>
    <col min="7175" max="7175" width="1.44140625" style="3" customWidth="1"/>
    <col min="7176" max="7176" width="14.6640625" style="3" customWidth="1"/>
    <col min="7177" max="7178" width="9.33203125" style="3"/>
    <col min="7179" max="7179" width="11.5546875" style="3" customWidth="1"/>
    <col min="7180" max="7180" width="10.33203125" style="3" customWidth="1"/>
    <col min="7181" max="7181" width="12.6640625" style="3" customWidth="1"/>
    <col min="7182" max="7182" width="1.33203125" style="3" customWidth="1"/>
    <col min="7183" max="7186" width="9.33203125" style="3"/>
    <col min="7187" max="7189" width="0" style="3" hidden="1" customWidth="1"/>
    <col min="7190" max="7424" width="9.33203125" style="3"/>
    <col min="7425" max="7425" width="2.6640625" style="3" customWidth="1"/>
    <col min="7426" max="7426" width="14.6640625" style="3" customWidth="1"/>
    <col min="7427" max="7427" width="16.33203125" style="3" customWidth="1"/>
    <col min="7428" max="7428" width="30.6640625" style="3" customWidth="1"/>
    <col min="7429" max="7429" width="12.6640625" style="3" customWidth="1"/>
    <col min="7430" max="7430" width="12.44140625" style="3" customWidth="1"/>
    <col min="7431" max="7431" width="1.44140625" style="3" customWidth="1"/>
    <col min="7432" max="7432" width="14.6640625" style="3" customWidth="1"/>
    <col min="7433" max="7434" width="9.33203125" style="3"/>
    <col min="7435" max="7435" width="11.5546875" style="3" customWidth="1"/>
    <col min="7436" max="7436" width="10.33203125" style="3" customWidth="1"/>
    <col min="7437" max="7437" width="12.6640625" style="3" customWidth="1"/>
    <col min="7438" max="7438" width="1.33203125" style="3" customWidth="1"/>
    <col min="7439" max="7442" width="9.33203125" style="3"/>
    <col min="7443" max="7445" width="0" style="3" hidden="1" customWidth="1"/>
    <col min="7446" max="7680" width="9.33203125" style="3"/>
    <col min="7681" max="7681" width="2.6640625" style="3" customWidth="1"/>
    <col min="7682" max="7682" width="14.6640625" style="3" customWidth="1"/>
    <col min="7683" max="7683" width="16.33203125" style="3" customWidth="1"/>
    <col min="7684" max="7684" width="30.6640625" style="3" customWidth="1"/>
    <col min="7685" max="7685" width="12.6640625" style="3" customWidth="1"/>
    <col min="7686" max="7686" width="12.44140625" style="3" customWidth="1"/>
    <col min="7687" max="7687" width="1.44140625" style="3" customWidth="1"/>
    <col min="7688" max="7688" width="14.6640625" style="3" customWidth="1"/>
    <col min="7689" max="7690" width="9.33203125" style="3"/>
    <col min="7691" max="7691" width="11.5546875" style="3" customWidth="1"/>
    <col min="7692" max="7692" width="10.33203125" style="3" customWidth="1"/>
    <col min="7693" max="7693" width="12.6640625" style="3" customWidth="1"/>
    <col min="7694" max="7694" width="1.33203125" style="3" customWidth="1"/>
    <col min="7695" max="7698" width="9.33203125" style="3"/>
    <col min="7699" max="7701" width="0" style="3" hidden="1" customWidth="1"/>
    <col min="7702" max="7936" width="9.33203125" style="3"/>
    <col min="7937" max="7937" width="2.6640625" style="3" customWidth="1"/>
    <col min="7938" max="7938" width="14.6640625" style="3" customWidth="1"/>
    <col min="7939" max="7939" width="16.33203125" style="3" customWidth="1"/>
    <col min="7940" max="7940" width="30.6640625" style="3" customWidth="1"/>
    <col min="7941" max="7941" width="12.6640625" style="3" customWidth="1"/>
    <col min="7942" max="7942" width="12.44140625" style="3" customWidth="1"/>
    <col min="7943" max="7943" width="1.44140625" style="3" customWidth="1"/>
    <col min="7944" max="7944" width="14.6640625" style="3" customWidth="1"/>
    <col min="7945" max="7946" width="9.33203125" style="3"/>
    <col min="7947" max="7947" width="11.5546875" style="3" customWidth="1"/>
    <col min="7948" max="7948" width="10.33203125" style="3" customWidth="1"/>
    <col min="7949" max="7949" width="12.6640625" style="3" customWidth="1"/>
    <col min="7950" max="7950" width="1.33203125" style="3" customWidth="1"/>
    <col min="7951" max="7954" width="9.33203125" style="3"/>
    <col min="7955" max="7957" width="0" style="3" hidden="1" customWidth="1"/>
    <col min="7958" max="8192" width="9.33203125" style="3"/>
    <col min="8193" max="8193" width="2.6640625" style="3" customWidth="1"/>
    <col min="8194" max="8194" width="14.6640625" style="3" customWidth="1"/>
    <col min="8195" max="8195" width="16.33203125" style="3" customWidth="1"/>
    <col min="8196" max="8196" width="30.6640625" style="3" customWidth="1"/>
    <col min="8197" max="8197" width="12.6640625" style="3" customWidth="1"/>
    <col min="8198" max="8198" width="12.44140625" style="3" customWidth="1"/>
    <col min="8199" max="8199" width="1.44140625" style="3" customWidth="1"/>
    <col min="8200" max="8200" width="14.6640625" style="3" customWidth="1"/>
    <col min="8201" max="8202" width="9.33203125" style="3"/>
    <col min="8203" max="8203" width="11.5546875" style="3" customWidth="1"/>
    <col min="8204" max="8204" width="10.33203125" style="3" customWidth="1"/>
    <col min="8205" max="8205" width="12.6640625" style="3" customWidth="1"/>
    <col min="8206" max="8206" width="1.33203125" style="3" customWidth="1"/>
    <col min="8207" max="8210" width="9.33203125" style="3"/>
    <col min="8211" max="8213" width="0" style="3" hidden="1" customWidth="1"/>
    <col min="8214" max="8448" width="9.33203125" style="3"/>
    <col min="8449" max="8449" width="2.6640625" style="3" customWidth="1"/>
    <col min="8450" max="8450" width="14.6640625" style="3" customWidth="1"/>
    <col min="8451" max="8451" width="16.33203125" style="3" customWidth="1"/>
    <col min="8452" max="8452" width="30.6640625" style="3" customWidth="1"/>
    <col min="8453" max="8453" width="12.6640625" style="3" customWidth="1"/>
    <col min="8454" max="8454" width="12.44140625" style="3" customWidth="1"/>
    <col min="8455" max="8455" width="1.44140625" style="3" customWidth="1"/>
    <col min="8456" max="8456" width="14.6640625" style="3" customWidth="1"/>
    <col min="8457" max="8458" width="9.33203125" style="3"/>
    <col min="8459" max="8459" width="11.5546875" style="3" customWidth="1"/>
    <col min="8460" max="8460" width="10.33203125" style="3" customWidth="1"/>
    <col min="8461" max="8461" width="12.6640625" style="3" customWidth="1"/>
    <col min="8462" max="8462" width="1.33203125" style="3" customWidth="1"/>
    <col min="8463" max="8466" width="9.33203125" style="3"/>
    <col min="8467" max="8469" width="0" style="3" hidden="1" customWidth="1"/>
    <col min="8470" max="8704" width="9.33203125" style="3"/>
    <col min="8705" max="8705" width="2.6640625" style="3" customWidth="1"/>
    <col min="8706" max="8706" width="14.6640625" style="3" customWidth="1"/>
    <col min="8707" max="8707" width="16.33203125" style="3" customWidth="1"/>
    <col min="8708" max="8708" width="30.6640625" style="3" customWidth="1"/>
    <col min="8709" max="8709" width="12.6640625" style="3" customWidth="1"/>
    <col min="8710" max="8710" width="12.44140625" style="3" customWidth="1"/>
    <col min="8711" max="8711" width="1.44140625" style="3" customWidth="1"/>
    <col min="8712" max="8712" width="14.6640625" style="3" customWidth="1"/>
    <col min="8713" max="8714" width="9.33203125" style="3"/>
    <col min="8715" max="8715" width="11.5546875" style="3" customWidth="1"/>
    <col min="8716" max="8716" width="10.33203125" style="3" customWidth="1"/>
    <col min="8717" max="8717" width="12.6640625" style="3" customWidth="1"/>
    <col min="8718" max="8718" width="1.33203125" style="3" customWidth="1"/>
    <col min="8719" max="8722" width="9.33203125" style="3"/>
    <col min="8723" max="8725" width="0" style="3" hidden="1" customWidth="1"/>
    <col min="8726" max="8960" width="9.33203125" style="3"/>
    <col min="8961" max="8961" width="2.6640625" style="3" customWidth="1"/>
    <col min="8962" max="8962" width="14.6640625" style="3" customWidth="1"/>
    <col min="8963" max="8963" width="16.33203125" style="3" customWidth="1"/>
    <col min="8964" max="8964" width="30.6640625" style="3" customWidth="1"/>
    <col min="8965" max="8965" width="12.6640625" style="3" customWidth="1"/>
    <col min="8966" max="8966" width="12.44140625" style="3" customWidth="1"/>
    <col min="8967" max="8967" width="1.44140625" style="3" customWidth="1"/>
    <col min="8968" max="8968" width="14.6640625" style="3" customWidth="1"/>
    <col min="8969" max="8970" width="9.33203125" style="3"/>
    <col min="8971" max="8971" width="11.5546875" style="3" customWidth="1"/>
    <col min="8972" max="8972" width="10.33203125" style="3" customWidth="1"/>
    <col min="8973" max="8973" width="12.6640625" style="3" customWidth="1"/>
    <col min="8974" max="8974" width="1.33203125" style="3" customWidth="1"/>
    <col min="8975" max="8978" width="9.33203125" style="3"/>
    <col min="8979" max="8981" width="0" style="3" hidden="1" customWidth="1"/>
    <col min="8982" max="9216" width="9.33203125" style="3"/>
    <col min="9217" max="9217" width="2.6640625" style="3" customWidth="1"/>
    <col min="9218" max="9218" width="14.6640625" style="3" customWidth="1"/>
    <col min="9219" max="9219" width="16.33203125" style="3" customWidth="1"/>
    <col min="9220" max="9220" width="30.6640625" style="3" customWidth="1"/>
    <col min="9221" max="9221" width="12.6640625" style="3" customWidth="1"/>
    <col min="9222" max="9222" width="12.44140625" style="3" customWidth="1"/>
    <col min="9223" max="9223" width="1.44140625" style="3" customWidth="1"/>
    <col min="9224" max="9224" width="14.6640625" style="3" customWidth="1"/>
    <col min="9225" max="9226" width="9.33203125" style="3"/>
    <col min="9227" max="9227" width="11.5546875" style="3" customWidth="1"/>
    <col min="9228" max="9228" width="10.33203125" style="3" customWidth="1"/>
    <col min="9229" max="9229" width="12.6640625" style="3" customWidth="1"/>
    <col min="9230" max="9230" width="1.33203125" style="3" customWidth="1"/>
    <col min="9231" max="9234" width="9.33203125" style="3"/>
    <col min="9235" max="9237" width="0" style="3" hidden="1" customWidth="1"/>
    <col min="9238" max="9472" width="9.33203125" style="3"/>
    <col min="9473" max="9473" width="2.6640625" style="3" customWidth="1"/>
    <col min="9474" max="9474" width="14.6640625" style="3" customWidth="1"/>
    <col min="9475" max="9475" width="16.33203125" style="3" customWidth="1"/>
    <col min="9476" max="9476" width="30.6640625" style="3" customWidth="1"/>
    <col min="9477" max="9477" width="12.6640625" style="3" customWidth="1"/>
    <col min="9478" max="9478" width="12.44140625" style="3" customWidth="1"/>
    <col min="9479" max="9479" width="1.44140625" style="3" customWidth="1"/>
    <col min="9480" max="9480" width="14.6640625" style="3" customWidth="1"/>
    <col min="9481" max="9482" width="9.33203125" style="3"/>
    <col min="9483" max="9483" width="11.5546875" style="3" customWidth="1"/>
    <col min="9484" max="9484" width="10.33203125" style="3" customWidth="1"/>
    <col min="9485" max="9485" width="12.6640625" style="3" customWidth="1"/>
    <col min="9486" max="9486" width="1.33203125" style="3" customWidth="1"/>
    <col min="9487" max="9490" width="9.33203125" style="3"/>
    <col min="9491" max="9493" width="0" style="3" hidden="1" customWidth="1"/>
    <col min="9494" max="9728" width="9.33203125" style="3"/>
    <col min="9729" max="9729" width="2.6640625" style="3" customWidth="1"/>
    <col min="9730" max="9730" width="14.6640625" style="3" customWidth="1"/>
    <col min="9731" max="9731" width="16.33203125" style="3" customWidth="1"/>
    <col min="9732" max="9732" width="30.6640625" style="3" customWidth="1"/>
    <col min="9733" max="9733" width="12.6640625" style="3" customWidth="1"/>
    <col min="9734" max="9734" width="12.44140625" style="3" customWidth="1"/>
    <col min="9735" max="9735" width="1.44140625" style="3" customWidth="1"/>
    <col min="9736" max="9736" width="14.6640625" style="3" customWidth="1"/>
    <col min="9737" max="9738" width="9.33203125" style="3"/>
    <col min="9739" max="9739" width="11.5546875" style="3" customWidth="1"/>
    <col min="9740" max="9740" width="10.33203125" style="3" customWidth="1"/>
    <col min="9741" max="9741" width="12.6640625" style="3" customWidth="1"/>
    <col min="9742" max="9742" width="1.33203125" style="3" customWidth="1"/>
    <col min="9743" max="9746" width="9.33203125" style="3"/>
    <col min="9747" max="9749" width="0" style="3" hidden="1" customWidth="1"/>
    <col min="9750" max="9984" width="9.33203125" style="3"/>
    <col min="9985" max="9985" width="2.6640625" style="3" customWidth="1"/>
    <col min="9986" max="9986" width="14.6640625" style="3" customWidth="1"/>
    <col min="9987" max="9987" width="16.33203125" style="3" customWidth="1"/>
    <col min="9988" max="9988" width="30.6640625" style="3" customWidth="1"/>
    <col min="9989" max="9989" width="12.6640625" style="3" customWidth="1"/>
    <col min="9990" max="9990" width="12.44140625" style="3" customWidth="1"/>
    <col min="9991" max="9991" width="1.44140625" style="3" customWidth="1"/>
    <col min="9992" max="9992" width="14.6640625" style="3" customWidth="1"/>
    <col min="9993" max="9994" width="9.33203125" style="3"/>
    <col min="9995" max="9995" width="11.5546875" style="3" customWidth="1"/>
    <col min="9996" max="9996" width="10.33203125" style="3" customWidth="1"/>
    <col min="9997" max="9997" width="12.6640625" style="3" customWidth="1"/>
    <col min="9998" max="9998" width="1.33203125" style="3" customWidth="1"/>
    <col min="9999" max="10002" width="9.33203125" style="3"/>
    <col min="10003" max="10005" width="0" style="3" hidden="1" customWidth="1"/>
    <col min="10006" max="10240" width="9.33203125" style="3"/>
    <col min="10241" max="10241" width="2.6640625" style="3" customWidth="1"/>
    <col min="10242" max="10242" width="14.6640625" style="3" customWidth="1"/>
    <col min="10243" max="10243" width="16.33203125" style="3" customWidth="1"/>
    <col min="10244" max="10244" width="30.6640625" style="3" customWidth="1"/>
    <col min="10245" max="10245" width="12.6640625" style="3" customWidth="1"/>
    <col min="10246" max="10246" width="12.44140625" style="3" customWidth="1"/>
    <col min="10247" max="10247" width="1.44140625" style="3" customWidth="1"/>
    <col min="10248" max="10248" width="14.6640625" style="3" customWidth="1"/>
    <col min="10249" max="10250" width="9.33203125" style="3"/>
    <col min="10251" max="10251" width="11.5546875" style="3" customWidth="1"/>
    <col min="10252" max="10252" width="10.33203125" style="3" customWidth="1"/>
    <col min="10253" max="10253" width="12.6640625" style="3" customWidth="1"/>
    <col min="10254" max="10254" width="1.33203125" style="3" customWidth="1"/>
    <col min="10255" max="10258" width="9.33203125" style="3"/>
    <col min="10259" max="10261" width="0" style="3" hidden="1" customWidth="1"/>
    <col min="10262" max="10496" width="9.33203125" style="3"/>
    <col min="10497" max="10497" width="2.6640625" style="3" customWidth="1"/>
    <col min="10498" max="10498" width="14.6640625" style="3" customWidth="1"/>
    <col min="10499" max="10499" width="16.33203125" style="3" customWidth="1"/>
    <col min="10500" max="10500" width="30.6640625" style="3" customWidth="1"/>
    <col min="10501" max="10501" width="12.6640625" style="3" customWidth="1"/>
    <col min="10502" max="10502" width="12.44140625" style="3" customWidth="1"/>
    <col min="10503" max="10503" width="1.44140625" style="3" customWidth="1"/>
    <col min="10504" max="10504" width="14.6640625" style="3" customWidth="1"/>
    <col min="10505" max="10506" width="9.33203125" style="3"/>
    <col min="10507" max="10507" width="11.5546875" style="3" customWidth="1"/>
    <col min="10508" max="10508" width="10.33203125" style="3" customWidth="1"/>
    <col min="10509" max="10509" width="12.6640625" style="3" customWidth="1"/>
    <col min="10510" max="10510" width="1.33203125" style="3" customWidth="1"/>
    <col min="10511" max="10514" width="9.33203125" style="3"/>
    <col min="10515" max="10517" width="0" style="3" hidden="1" customWidth="1"/>
    <col min="10518" max="10752" width="9.33203125" style="3"/>
    <col min="10753" max="10753" width="2.6640625" style="3" customWidth="1"/>
    <col min="10754" max="10754" width="14.6640625" style="3" customWidth="1"/>
    <col min="10755" max="10755" width="16.33203125" style="3" customWidth="1"/>
    <col min="10756" max="10756" width="30.6640625" style="3" customWidth="1"/>
    <col min="10757" max="10757" width="12.6640625" style="3" customWidth="1"/>
    <col min="10758" max="10758" width="12.44140625" style="3" customWidth="1"/>
    <col min="10759" max="10759" width="1.44140625" style="3" customWidth="1"/>
    <col min="10760" max="10760" width="14.6640625" style="3" customWidth="1"/>
    <col min="10761" max="10762" width="9.33203125" style="3"/>
    <col min="10763" max="10763" width="11.5546875" style="3" customWidth="1"/>
    <col min="10764" max="10764" width="10.33203125" style="3" customWidth="1"/>
    <col min="10765" max="10765" width="12.6640625" style="3" customWidth="1"/>
    <col min="10766" max="10766" width="1.33203125" style="3" customWidth="1"/>
    <col min="10767" max="10770" width="9.33203125" style="3"/>
    <col min="10771" max="10773" width="0" style="3" hidden="1" customWidth="1"/>
    <col min="10774" max="11008" width="9.33203125" style="3"/>
    <col min="11009" max="11009" width="2.6640625" style="3" customWidth="1"/>
    <col min="11010" max="11010" width="14.6640625" style="3" customWidth="1"/>
    <col min="11011" max="11011" width="16.33203125" style="3" customWidth="1"/>
    <col min="11012" max="11012" width="30.6640625" style="3" customWidth="1"/>
    <col min="11013" max="11013" width="12.6640625" style="3" customWidth="1"/>
    <col min="11014" max="11014" width="12.44140625" style="3" customWidth="1"/>
    <col min="11015" max="11015" width="1.44140625" style="3" customWidth="1"/>
    <col min="11016" max="11016" width="14.6640625" style="3" customWidth="1"/>
    <col min="11017" max="11018" width="9.33203125" style="3"/>
    <col min="11019" max="11019" width="11.5546875" style="3" customWidth="1"/>
    <col min="11020" max="11020" width="10.33203125" style="3" customWidth="1"/>
    <col min="11021" max="11021" width="12.6640625" style="3" customWidth="1"/>
    <col min="11022" max="11022" width="1.33203125" style="3" customWidth="1"/>
    <col min="11023" max="11026" width="9.33203125" style="3"/>
    <col min="11027" max="11029" width="0" style="3" hidden="1" customWidth="1"/>
    <col min="11030" max="11264" width="9.33203125" style="3"/>
    <col min="11265" max="11265" width="2.6640625" style="3" customWidth="1"/>
    <col min="11266" max="11266" width="14.6640625" style="3" customWidth="1"/>
    <col min="11267" max="11267" width="16.33203125" style="3" customWidth="1"/>
    <col min="11268" max="11268" width="30.6640625" style="3" customWidth="1"/>
    <col min="11269" max="11269" width="12.6640625" style="3" customWidth="1"/>
    <col min="11270" max="11270" width="12.44140625" style="3" customWidth="1"/>
    <col min="11271" max="11271" width="1.44140625" style="3" customWidth="1"/>
    <col min="11272" max="11272" width="14.6640625" style="3" customWidth="1"/>
    <col min="11273" max="11274" width="9.33203125" style="3"/>
    <col min="11275" max="11275" width="11.5546875" style="3" customWidth="1"/>
    <col min="11276" max="11276" width="10.33203125" style="3" customWidth="1"/>
    <col min="11277" max="11277" width="12.6640625" style="3" customWidth="1"/>
    <col min="11278" max="11278" width="1.33203125" style="3" customWidth="1"/>
    <col min="11279" max="11282" width="9.33203125" style="3"/>
    <col min="11283" max="11285" width="0" style="3" hidden="1" customWidth="1"/>
    <col min="11286" max="11520" width="9.33203125" style="3"/>
    <col min="11521" max="11521" width="2.6640625" style="3" customWidth="1"/>
    <col min="11522" max="11522" width="14.6640625" style="3" customWidth="1"/>
    <col min="11523" max="11523" width="16.33203125" style="3" customWidth="1"/>
    <col min="11524" max="11524" width="30.6640625" style="3" customWidth="1"/>
    <col min="11525" max="11525" width="12.6640625" style="3" customWidth="1"/>
    <col min="11526" max="11526" width="12.44140625" style="3" customWidth="1"/>
    <col min="11527" max="11527" width="1.44140625" style="3" customWidth="1"/>
    <col min="11528" max="11528" width="14.6640625" style="3" customWidth="1"/>
    <col min="11529" max="11530" width="9.33203125" style="3"/>
    <col min="11531" max="11531" width="11.5546875" style="3" customWidth="1"/>
    <col min="11532" max="11532" width="10.33203125" style="3" customWidth="1"/>
    <col min="11533" max="11533" width="12.6640625" style="3" customWidth="1"/>
    <col min="11534" max="11534" width="1.33203125" style="3" customWidth="1"/>
    <col min="11535" max="11538" width="9.33203125" style="3"/>
    <col min="11539" max="11541" width="0" style="3" hidden="1" customWidth="1"/>
    <col min="11542" max="11776" width="9.33203125" style="3"/>
    <col min="11777" max="11777" width="2.6640625" style="3" customWidth="1"/>
    <col min="11778" max="11778" width="14.6640625" style="3" customWidth="1"/>
    <col min="11779" max="11779" width="16.33203125" style="3" customWidth="1"/>
    <col min="11780" max="11780" width="30.6640625" style="3" customWidth="1"/>
    <col min="11781" max="11781" width="12.6640625" style="3" customWidth="1"/>
    <col min="11782" max="11782" width="12.44140625" style="3" customWidth="1"/>
    <col min="11783" max="11783" width="1.44140625" style="3" customWidth="1"/>
    <col min="11784" max="11784" width="14.6640625" style="3" customWidth="1"/>
    <col min="11785" max="11786" width="9.33203125" style="3"/>
    <col min="11787" max="11787" width="11.5546875" style="3" customWidth="1"/>
    <col min="11788" max="11788" width="10.33203125" style="3" customWidth="1"/>
    <col min="11789" max="11789" width="12.6640625" style="3" customWidth="1"/>
    <col min="11790" max="11790" width="1.33203125" style="3" customWidth="1"/>
    <col min="11791" max="11794" width="9.33203125" style="3"/>
    <col min="11795" max="11797" width="0" style="3" hidden="1" customWidth="1"/>
    <col min="11798" max="12032" width="9.33203125" style="3"/>
    <col min="12033" max="12033" width="2.6640625" style="3" customWidth="1"/>
    <col min="12034" max="12034" width="14.6640625" style="3" customWidth="1"/>
    <col min="12035" max="12035" width="16.33203125" style="3" customWidth="1"/>
    <col min="12036" max="12036" width="30.6640625" style="3" customWidth="1"/>
    <col min="12037" max="12037" width="12.6640625" style="3" customWidth="1"/>
    <col min="12038" max="12038" width="12.44140625" style="3" customWidth="1"/>
    <col min="12039" max="12039" width="1.44140625" style="3" customWidth="1"/>
    <col min="12040" max="12040" width="14.6640625" style="3" customWidth="1"/>
    <col min="12041" max="12042" width="9.33203125" style="3"/>
    <col min="12043" max="12043" width="11.5546875" style="3" customWidth="1"/>
    <col min="12044" max="12044" width="10.33203125" style="3" customWidth="1"/>
    <col min="12045" max="12045" width="12.6640625" style="3" customWidth="1"/>
    <col min="12046" max="12046" width="1.33203125" style="3" customWidth="1"/>
    <col min="12047" max="12050" width="9.33203125" style="3"/>
    <col min="12051" max="12053" width="0" style="3" hidden="1" customWidth="1"/>
    <col min="12054" max="12288" width="9.33203125" style="3"/>
    <col min="12289" max="12289" width="2.6640625" style="3" customWidth="1"/>
    <col min="12290" max="12290" width="14.6640625" style="3" customWidth="1"/>
    <col min="12291" max="12291" width="16.33203125" style="3" customWidth="1"/>
    <col min="12292" max="12292" width="30.6640625" style="3" customWidth="1"/>
    <col min="12293" max="12293" width="12.6640625" style="3" customWidth="1"/>
    <col min="12294" max="12294" width="12.44140625" style="3" customWidth="1"/>
    <col min="12295" max="12295" width="1.44140625" style="3" customWidth="1"/>
    <col min="12296" max="12296" width="14.6640625" style="3" customWidth="1"/>
    <col min="12297" max="12298" width="9.33203125" style="3"/>
    <col min="12299" max="12299" width="11.5546875" style="3" customWidth="1"/>
    <col min="12300" max="12300" width="10.33203125" style="3" customWidth="1"/>
    <col min="12301" max="12301" width="12.6640625" style="3" customWidth="1"/>
    <col min="12302" max="12302" width="1.33203125" style="3" customWidth="1"/>
    <col min="12303" max="12306" width="9.33203125" style="3"/>
    <col min="12307" max="12309" width="0" style="3" hidden="1" customWidth="1"/>
    <col min="12310" max="12544" width="9.33203125" style="3"/>
    <col min="12545" max="12545" width="2.6640625" style="3" customWidth="1"/>
    <col min="12546" max="12546" width="14.6640625" style="3" customWidth="1"/>
    <col min="12547" max="12547" width="16.33203125" style="3" customWidth="1"/>
    <col min="12548" max="12548" width="30.6640625" style="3" customWidth="1"/>
    <col min="12549" max="12549" width="12.6640625" style="3" customWidth="1"/>
    <col min="12550" max="12550" width="12.44140625" style="3" customWidth="1"/>
    <col min="12551" max="12551" width="1.44140625" style="3" customWidth="1"/>
    <col min="12552" max="12552" width="14.6640625" style="3" customWidth="1"/>
    <col min="12553" max="12554" width="9.33203125" style="3"/>
    <col min="12555" max="12555" width="11.5546875" style="3" customWidth="1"/>
    <col min="12556" max="12556" width="10.33203125" style="3" customWidth="1"/>
    <col min="12557" max="12557" width="12.6640625" style="3" customWidth="1"/>
    <col min="12558" max="12558" width="1.33203125" style="3" customWidth="1"/>
    <col min="12559" max="12562" width="9.33203125" style="3"/>
    <col min="12563" max="12565" width="0" style="3" hidden="1" customWidth="1"/>
    <col min="12566" max="12800" width="9.33203125" style="3"/>
    <col min="12801" max="12801" width="2.6640625" style="3" customWidth="1"/>
    <col min="12802" max="12802" width="14.6640625" style="3" customWidth="1"/>
    <col min="12803" max="12803" width="16.33203125" style="3" customWidth="1"/>
    <col min="12804" max="12804" width="30.6640625" style="3" customWidth="1"/>
    <col min="12805" max="12805" width="12.6640625" style="3" customWidth="1"/>
    <col min="12806" max="12806" width="12.44140625" style="3" customWidth="1"/>
    <col min="12807" max="12807" width="1.44140625" style="3" customWidth="1"/>
    <col min="12808" max="12808" width="14.6640625" style="3" customWidth="1"/>
    <col min="12809" max="12810" width="9.33203125" style="3"/>
    <col min="12811" max="12811" width="11.5546875" style="3" customWidth="1"/>
    <col min="12812" max="12812" width="10.33203125" style="3" customWidth="1"/>
    <col min="12813" max="12813" width="12.6640625" style="3" customWidth="1"/>
    <col min="12814" max="12814" width="1.33203125" style="3" customWidth="1"/>
    <col min="12815" max="12818" width="9.33203125" style="3"/>
    <col min="12819" max="12821" width="0" style="3" hidden="1" customWidth="1"/>
    <col min="12822" max="13056" width="9.33203125" style="3"/>
    <col min="13057" max="13057" width="2.6640625" style="3" customWidth="1"/>
    <col min="13058" max="13058" width="14.6640625" style="3" customWidth="1"/>
    <col min="13059" max="13059" width="16.33203125" style="3" customWidth="1"/>
    <col min="13060" max="13060" width="30.6640625" style="3" customWidth="1"/>
    <col min="13061" max="13061" width="12.6640625" style="3" customWidth="1"/>
    <col min="13062" max="13062" width="12.44140625" style="3" customWidth="1"/>
    <col min="13063" max="13063" width="1.44140625" style="3" customWidth="1"/>
    <col min="13064" max="13064" width="14.6640625" style="3" customWidth="1"/>
    <col min="13065" max="13066" width="9.33203125" style="3"/>
    <col min="13067" max="13067" width="11.5546875" style="3" customWidth="1"/>
    <col min="13068" max="13068" width="10.33203125" style="3" customWidth="1"/>
    <col min="13069" max="13069" width="12.6640625" style="3" customWidth="1"/>
    <col min="13070" max="13070" width="1.33203125" style="3" customWidth="1"/>
    <col min="13071" max="13074" width="9.33203125" style="3"/>
    <col min="13075" max="13077" width="0" style="3" hidden="1" customWidth="1"/>
    <col min="13078" max="13312" width="9.33203125" style="3"/>
    <col min="13313" max="13313" width="2.6640625" style="3" customWidth="1"/>
    <col min="13314" max="13314" width="14.6640625" style="3" customWidth="1"/>
    <col min="13315" max="13315" width="16.33203125" style="3" customWidth="1"/>
    <col min="13316" max="13316" width="30.6640625" style="3" customWidth="1"/>
    <col min="13317" max="13317" width="12.6640625" style="3" customWidth="1"/>
    <col min="13318" max="13318" width="12.44140625" style="3" customWidth="1"/>
    <col min="13319" max="13319" width="1.44140625" style="3" customWidth="1"/>
    <col min="13320" max="13320" width="14.6640625" style="3" customWidth="1"/>
    <col min="13321" max="13322" width="9.33203125" style="3"/>
    <col min="13323" max="13323" width="11.5546875" style="3" customWidth="1"/>
    <col min="13324" max="13324" width="10.33203125" style="3" customWidth="1"/>
    <col min="13325" max="13325" width="12.6640625" style="3" customWidth="1"/>
    <col min="13326" max="13326" width="1.33203125" style="3" customWidth="1"/>
    <col min="13327" max="13330" width="9.33203125" style="3"/>
    <col min="13331" max="13333" width="0" style="3" hidden="1" customWidth="1"/>
    <col min="13334" max="13568" width="9.33203125" style="3"/>
    <col min="13569" max="13569" width="2.6640625" style="3" customWidth="1"/>
    <col min="13570" max="13570" width="14.6640625" style="3" customWidth="1"/>
    <col min="13571" max="13571" width="16.33203125" style="3" customWidth="1"/>
    <col min="13572" max="13572" width="30.6640625" style="3" customWidth="1"/>
    <col min="13573" max="13573" width="12.6640625" style="3" customWidth="1"/>
    <col min="13574" max="13574" width="12.44140625" style="3" customWidth="1"/>
    <col min="13575" max="13575" width="1.44140625" style="3" customWidth="1"/>
    <col min="13576" max="13576" width="14.6640625" style="3" customWidth="1"/>
    <col min="13577" max="13578" width="9.33203125" style="3"/>
    <col min="13579" max="13579" width="11.5546875" style="3" customWidth="1"/>
    <col min="13580" max="13580" width="10.33203125" style="3" customWidth="1"/>
    <col min="13581" max="13581" width="12.6640625" style="3" customWidth="1"/>
    <col min="13582" max="13582" width="1.33203125" style="3" customWidth="1"/>
    <col min="13583" max="13586" width="9.33203125" style="3"/>
    <col min="13587" max="13589" width="0" style="3" hidden="1" customWidth="1"/>
    <col min="13590" max="13824" width="9.33203125" style="3"/>
    <col min="13825" max="13825" width="2.6640625" style="3" customWidth="1"/>
    <col min="13826" max="13826" width="14.6640625" style="3" customWidth="1"/>
    <col min="13827" max="13827" width="16.33203125" style="3" customWidth="1"/>
    <col min="13828" max="13828" width="30.6640625" style="3" customWidth="1"/>
    <col min="13829" max="13829" width="12.6640625" style="3" customWidth="1"/>
    <col min="13830" max="13830" width="12.44140625" style="3" customWidth="1"/>
    <col min="13831" max="13831" width="1.44140625" style="3" customWidth="1"/>
    <col min="13832" max="13832" width="14.6640625" style="3" customWidth="1"/>
    <col min="13833" max="13834" width="9.33203125" style="3"/>
    <col min="13835" max="13835" width="11.5546875" style="3" customWidth="1"/>
    <col min="13836" max="13836" width="10.33203125" style="3" customWidth="1"/>
    <col min="13837" max="13837" width="12.6640625" style="3" customWidth="1"/>
    <col min="13838" max="13838" width="1.33203125" style="3" customWidth="1"/>
    <col min="13839" max="13842" width="9.33203125" style="3"/>
    <col min="13843" max="13845" width="0" style="3" hidden="1" customWidth="1"/>
    <col min="13846" max="14080" width="9.33203125" style="3"/>
    <col min="14081" max="14081" width="2.6640625" style="3" customWidth="1"/>
    <col min="14082" max="14082" width="14.6640625" style="3" customWidth="1"/>
    <col min="14083" max="14083" width="16.33203125" style="3" customWidth="1"/>
    <col min="14084" max="14084" width="30.6640625" style="3" customWidth="1"/>
    <col min="14085" max="14085" width="12.6640625" style="3" customWidth="1"/>
    <col min="14086" max="14086" width="12.44140625" style="3" customWidth="1"/>
    <col min="14087" max="14087" width="1.44140625" style="3" customWidth="1"/>
    <col min="14088" max="14088" width="14.6640625" style="3" customWidth="1"/>
    <col min="14089" max="14090" width="9.33203125" style="3"/>
    <col min="14091" max="14091" width="11.5546875" style="3" customWidth="1"/>
    <col min="14092" max="14092" width="10.33203125" style="3" customWidth="1"/>
    <col min="14093" max="14093" width="12.6640625" style="3" customWidth="1"/>
    <col min="14094" max="14094" width="1.33203125" style="3" customWidth="1"/>
    <col min="14095" max="14098" width="9.33203125" style="3"/>
    <col min="14099" max="14101" width="0" style="3" hidden="1" customWidth="1"/>
    <col min="14102" max="14336" width="9.33203125" style="3"/>
    <col min="14337" max="14337" width="2.6640625" style="3" customWidth="1"/>
    <col min="14338" max="14338" width="14.6640625" style="3" customWidth="1"/>
    <col min="14339" max="14339" width="16.33203125" style="3" customWidth="1"/>
    <col min="14340" max="14340" width="30.6640625" style="3" customWidth="1"/>
    <col min="14341" max="14341" width="12.6640625" style="3" customWidth="1"/>
    <col min="14342" max="14342" width="12.44140625" style="3" customWidth="1"/>
    <col min="14343" max="14343" width="1.44140625" style="3" customWidth="1"/>
    <col min="14344" max="14344" width="14.6640625" style="3" customWidth="1"/>
    <col min="14345" max="14346" width="9.33203125" style="3"/>
    <col min="14347" max="14347" width="11.5546875" style="3" customWidth="1"/>
    <col min="14348" max="14348" width="10.33203125" style="3" customWidth="1"/>
    <col min="14349" max="14349" width="12.6640625" style="3" customWidth="1"/>
    <col min="14350" max="14350" width="1.33203125" style="3" customWidth="1"/>
    <col min="14351" max="14354" width="9.33203125" style="3"/>
    <col min="14355" max="14357" width="0" style="3" hidden="1" customWidth="1"/>
    <col min="14358" max="14592" width="9.33203125" style="3"/>
    <col min="14593" max="14593" width="2.6640625" style="3" customWidth="1"/>
    <col min="14594" max="14594" width="14.6640625" style="3" customWidth="1"/>
    <col min="14595" max="14595" width="16.33203125" style="3" customWidth="1"/>
    <col min="14596" max="14596" width="30.6640625" style="3" customWidth="1"/>
    <col min="14597" max="14597" width="12.6640625" style="3" customWidth="1"/>
    <col min="14598" max="14598" width="12.44140625" style="3" customWidth="1"/>
    <col min="14599" max="14599" width="1.44140625" style="3" customWidth="1"/>
    <col min="14600" max="14600" width="14.6640625" style="3" customWidth="1"/>
    <col min="14601" max="14602" width="9.33203125" style="3"/>
    <col min="14603" max="14603" width="11.5546875" style="3" customWidth="1"/>
    <col min="14604" max="14604" width="10.33203125" style="3" customWidth="1"/>
    <col min="14605" max="14605" width="12.6640625" style="3" customWidth="1"/>
    <col min="14606" max="14606" width="1.33203125" style="3" customWidth="1"/>
    <col min="14607" max="14610" width="9.33203125" style="3"/>
    <col min="14611" max="14613" width="0" style="3" hidden="1" customWidth="1"/>
    <col min="14614" max="14848" width="9.33203125" style="3"/>
    <col min="14849" max="14849" width="2.6640625" style="3" customWidth="1"/>
    <col min="14850" max="14850" width="14.6640625" style="3" customWidth="1"/>
    <col min="14851" max="14851" width="16.33203125" style="3" customWidth="1"/>
    <col min="14852" max="14852" width="30.6640625" style="3" customWidth="1"/>
    <col min="14853" max="14853" width="12.6640625" style="3" customWidth="1"/>
    <col min="14854" max="14854" width="12.44140625" style="3" customWidth="1"/>
    <col min="14855" max="14855" width="1.44140625" style="3" customWidth="1"/>
    <col min="14856" max="14856" width="14.6640625" style="3" customWidth="1"/>
    <col min="14857" max="14858" width="9.33203125" style="3"/>
    <col min="14859" max="14859" width="11.5546875" style="3" customWidth="1"/>
    <col min="14860" max="14860" width="10.33203125" style="3" customWidth="1"/>
    <col min="14861" max="14861" width="12.6640625" style="3" customWidth="1"/>
    <col min="14862" max="14862" width="1.33203125" style="3" customWidth="1"/>
    <col min="14863" max="14866" width="9.33203125" style="3"/>
    <col min="14867" max="14869" width="0" style="3" hidden="1" customWidth="1"/>
    <col min="14870" max="15104" width="9.33203125" style="3"/>
    <col min="15105" max="15105" width="2.6640625" style="3" customWidth="1"/>
    <col min="15106" max="15106" width="14.6640625" style="3" customWidth="1"/>
    <col min="15107" max="15107" width="16.33203125" style="3" customWidth="1"/>
    <col min="15108" max="15108" width="30.6640625" style="3" customWidth="1"/>
    <col min="15109" max="15109" width="12.6640625" style="3" customWidth="1"/>
    <col min="15110" max="15110" width="12.44140625" style="3" customWidth="1"/>
    <col min="15111" max="15111" width="1.44140625" style="3" customWidth="1"/>
    <col min="15112" max="15112" width="14.6640625" style="3" customWidth="1"/>
    <col min="15113" max="15114" width="9.33203125" style="3"/>
    <col min="15115" max="15115" width="11.5546875" style="3" customWidth="1"/>
    <col min="15116" max="15116" width="10.33203125" style="3" customWidth="1"/>
    <col min="15117" max="15117" width="12.6640625" style="3" customWidth="1"/>
    <col min="15118" max="15118" width="1.33203125" style="3" customWidth="1"/>
    <col min="15119" max="15122" width="9.33203125" style="3"/>
    <col min="15123" max="15125" width="0" style="3" hidden="1" customWidth="1"/>
    <col min="15126" max="15360" width="9.33203125" style="3"/>
    <col min="15361" max="15361" width="2.6640625" style="3" customWidth="1"/>
    <col min="15362" max="15362" width="14.6640625" style="3" customWidth="1"/>
    <col min="15363" max="15363" width="16.33203125" style="3" customWidth="1"/>
    <col min="15364" max="15364" width="30.6640625" style="3" customWidth="1"/>
    <col min="15365" max="15365" width="12.6640625" style="3" customWidth="1"/>
    <col min="15366" max="15366" width="12.44140625" style="3" customWidth="1"/>
    <col min="15367" max="15367" width="1.44140625" style="3" customWidth="1"/>
    <col min="15368" max="15368" width="14.6640625" style="3" customWidth="1"/>
    <col min="15369" max="15370" width="9.33203125" style="3"/>
    <col min="15371" max="15371" width="11.5546875" style="3" customWidth="1"/>
    <col min="15372" max="15372" width="10.33203125" style="3" customWidth="1"/>
    <col min="15373" max="15373" width="12.6640625" style="3" customWidth="1"/>
    <col min="15374" max="15374" width="1.33203125" style="3" customWidth="1"/>
    <col min="15375" max="15378" width="9.33203125" style="3"/>
    <col min="15379" max="15381" width="0" style="3" hidden="1" customWidth="1"/>
    <col min="15382" max="15616" width="9.33203125" style="3"/>
    <col min="15617" max="15617" width="2.6640625" style="3" customWidth="1"/>
    <col min="15618" max="15618" width="14.6640625" style="3" customWidth="1"/>
    <col min="15619" max="15619" width="16.33203125" style="3" customWidth="1"/>
    <col min="15620" max="15620" width="30.6640625" style="3" customWidth="1"/>
    <col min="15621" max="15621" width="12.6640625" style="3" customWidth="1"/>
    <col min="15622" max="15622" width="12.44140625" style="3" customWidth="1"/>
    <col min="15623" max="15623" width="1.44140625" style="3" customWidth="1"/>
    <col min="15624" max="15624" width="14.6640625" style="3" customWidth="1"/>
    <col min="15625" max="15626" width="9.33203125" style="3"/>
    <col min="15627" max="15627" width="11.5546875" style="3" customWidth="1"/>
    <col min="15628" max="15628" width="10.33203125" style="3" customWidth="1"/>
    <col min="15629" max="15629" width="12.6640625" style="3" customWidth="1"/>
    <col min="15630" max="15630" width="1.33203125" style="3" customWidth="1"/>
    <col min="15631" max="15634" width="9.33203125" style="3"/>
    <col min="15635" max="15637" width="0" style="3" hidden="1" customWidth="1"/>
    <col min="15638" max="15872" width="9.33203125" style="3"/>
    <col min="15873" max="15873" width="2.6640625" style="3" customWidth="1"/>
    <col min="15874" max="15874" width="14.6640625" style="3" customWidth="1"/>
    <col min="15875" max="15875" width="16.33203125" style="3" customWidth="1"/>
    <col min="15876" max="15876" width="30.6640625" style="3" customWidth="1"/>
    <col min="15877" max="15877" width="12.6640625" style="3" customWidth="1"/>
    <col min="15878" max="15878" width="12.44140625" style="3" customWidth="1"/>
    <col min="15879" max="15879" width="1.44140625" style="3" customWidth="1"/>
    <col min="15880" max="15880" width="14.6640625" style="3" customWidth="1"/>
    <col min="15881" max="15882" width="9.33203125" style="3"/>
    <col min="15883" max="15883" width="11.5546875" style="3" customWidth="1"/>
    <col min="15884" max="15884" width="10.33203125" style="3" customWidth="1"/>
    <col min="15885" max="15885" width="12.6640625" style="3" customWidth="1"/>
    <col min="15886" max="15886" width="1.33203125" style="3" customWidth="1"/>
    <col min="15887" max="15890" width="9.33203125" style="3"/>
    <col min="15891" max="15893" width="0" style="3" hidden="1" customWidth="1"/>
    <col min="15894" max="16128" width="9.33203125" style="3"/>
    <col min="16129" max="16129" width="2.6640625" style="3" customWidth="1"/>
    <col min="16130" max="16130" width="14.6640625" style="3" customWidth="1"/>
    <col min="16131" max="16131" width="16.33203125" style="3" customWidth="1"/>
    <col min="16132" max="16132" width="30.6640625" style="3" customWidth="1"/>
    <col min="16133" max="16133" width="12.6640625" style="3" customWidth="1"/>
    <col min="16134" max="16134" width="12.44140625" style="3" customWidth="1"/>
    <col min="16135" max="16135" width="1.44140625" style="3" customWidth="1"/>
    <col min="16136" max="16136" width="14.6640625" style="3" customWidth="1"/>
    <col min="16137" max="16138" width="9.33203125" style="3"/>
    <col min="16139" max="16139" width="11.5546875" style="3" customWidth="1"/>
    <col min="16140" max="16140" width="10.33203125" style="3" customWidth="1"/>
    <col min="16141" max="16141" width="12.6640625" style="3" customWidth="1"/>
    <col min="16142" max="16142" width="1.33203125" style="3" customWidth="1"/>
    <col min="16143" max="16146" width="9.33203125" style="3"/>
    <col min="16147" max="16149" width="0" style="3" hidden="1" customWidth="1"/>
    <col min="16150" max="16384" width="9.33203125" style="3"/>
  </cols>
  <sheetData>
    <row r="1" spans="1:14" ht="4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628" t="s">
        <v>0</v>
      </c>
      <c r="C2" s="629"/>
      <c r="D2" s="630"/>
      <c r="E2" s="803"/>
      <c r="F2" s="488"/>
      <c r="G2" s="488"/>
      <c r="H2" s="488"/>
      <c r="I2" s="488"/>
      <c r="J2" s="489"/>
      <c r="K2" s="631" t="s">
        <v>1</v>
      </c>
      <c r="L2" s="632"/>
      <c r="M2" s="633"/>
      <c r="N2" s="1"/>
    </row>
    <row r="3" spans="1:14" ht="22.2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ht="19.2" x14ac:dyDescent="0.3">
      <c r="A4" s="1"/>
      <c r="B4" s="4" t="s">
        <v>5</v>
      </c>
      <c r="C4" s="577"/>
      <c r="D4" s="571"/>
      <c r="E4" s="636"/>
      <c r="F4" s="501" t="s">
        <v>152</v>
      </c>
      <c r="G4" s="502"/>
      <c r="H4" s="505"/>
      <c r="I4" s="503"/>
      <c r="J4" s="504"/>
      <c r="K4" s="8"/>
      <c r="L4" s="9"/>
      <c r="M4" s="10"/>
      <c r="N4" s="1"/>
    </row>
    <row r="5" spans="1:14" ht="17.399999999999999" x14ac:dyDescent="0.3">
      <c r="A5" s="1"/>
      <c r="B5" s="4" t="s">
        <v>6</v>
      </c>
      <c r="C5" s="577" t="s">
        <v>3</v>
      </c>
      <c r="D5" s="571"/>
      <c r="E5" s="636"/>
      <c r="F5" s="644" t="s">
        <v>142</v>
      </c>
      <c r="G5" s="645"/>
      <c r="H5" s="645"/>
      <c r="I5" s="645"/>
      <c r="J5" s="646"/>
      <c r="K5" s="11"/>
      <c r="L5" s="9"/>
      <c r="M5" s="10"/>
      <c r="N5" s="1"/>
    </row>
    <row r="6" spans="1:14" x14ac:dyDescent="0.3">
      <c r="A6" s="1"/>
      <c r="B6" s="4" t="s">
        <v>7</v>
      </c>
      <c r="C6" s="577" t="s">
        <v>3</v>
      </c>
      <c r="D6" s="571"/>
      <c r="E6" s="636"/>
      <c r="F6" s="490"/>
      <c r="G6" s="490"/>
      <c r="H6" s="490"/>
      <c r="I6" s="490"/>
      <c r="J6" s="491"/>
      <c r="K6" s="12"/>
      <c r="L6" s="9"/>
      <c r="M6" s="10"/>
      <c r="N6" s="1"/>
    </row>
    <row r="7" spans="1:14" ht="5.25" customHeight="1" thickBot="1" x14ac:dyDescent="0.35">
      <c r="A7" s="1"/>
      <c r="B7" s="13"/>
      <c r="C7" s="14"/>
      <c r="D7" s="15"/>
      <c r="E7" s="637"/>
      <c r="F7" s="492"/>
      <c r="G7" s="492"/>
      <c r="H7" s="492"/>
      <c r="I7" s="492"/>
      <c r="J7" s="493"/>
      <c r="K7" s="204"/>
      <c r="L7" s="205"/>
      <c r="M7" s="206"/>
      <c r="N7" s="1"/>
    </row>
    <row r="8" spans="1:14" ht="4.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19"/>
      <c r="L8" s="1"/>
      <c r="M8" s="1"/>
      <c r="N8" s="1"/>
    </row>
    <row r="9" spans="1:14" x14ac:dyDescent="0.3">
      <c r="A9" s="1"/>
      <c r="B9" s="20" t="s">
        <v>8</v>
      </c>
      <c r="C9" s="21"/>
      <c r="D9" s="21" t="s">
        <v>2</v>
      </c>
      <c r="E9" s="620"/>
      <c r="F9" s="547"/>
      <c r="G9" s="621"/>
      <c r="H9" s="21" t="s">
        <v>2</v>
      </c>
      <c r="I9" s="622"/>
      <c r="J9" s="621"/>
      <c r="K9" s="21" t="s">
        <v>2</v>
      </c>
      <c r="L9" s="623"/>
      <c r="M9" s="548"/>
      <c r="N9" s="1"/>
    </row>
    <row r="10" spans="1:14" ht="15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ht="7.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3.95" customHeight="1" thickBot="1" x14ac:dyDescent="0.35">
      <c r="A12" s="1"/>
      <c r="B12" s="51" t="s">
        <v>10</v>
      </c>
      <c r="C12" s="28"/>
      <c r="D12" s="28"/>
      <c r="E12" s="51" t="s">
        <v>11</v>
      </c>
      <c r="F12" s="29"/>
      <c r="G12" s="19"/>
      <c r="H12" s="207" t="s">
        <v>43</v>
      </c>
      <c r="I12" s="797"/>
      <c r="J12" s="797"/>
      <c r="K12" s="797"/>
      <c r="L12" s="797"/>
      <c r="M12" s="798"/>
      <c r="N12" s="1"/>
    </row>
    <row r="13" spans="1:14" ht="16.2" customHeight="1" thickBot="1" x14ac:dyDescent="0.35">
      <c r="A13" s="1"/>
      <c r="B13" s="94"/>
      <c r="C13" s="95"/>
      <c r="D13" s="95"/>
      <c r="E13" s="208"/>
      <c r="F13" s="42"/>
      <c r="G13" s="19"/>
      <c r="H13" s="209" t="s">
        <v>86</v>
      </c>
      <c r="I13" s="210"/>
      <c r="M13" s="34"/>
      <c r="N13" s="1"/>
    </row>
    <row r="14" spans="1:14" ht="5.7" customHeight="1" thickBot="1" x14ac:dyDescent="0.35">
      <c r="A14" s="1"/>
      <c r="B14" s="1"/>
      <c r="C14" s="1"/>
      <c r="D14" s="1"/>
      <c r="E14" s="1"/>
      <c r="F14" s="1"/>
      <c r="G14" s="19"/>
      <c r="H14" s="37"/>
      <c r="M14" s="34"/>
      <c r="N14" s="1"/>
    </row>
    <row r="15" spans="1:14" ht="15" thickBot="1" x14ac:dyDescent="0.35">
      <c r="A15" s="1"/>
      <c r="B15" s="51" t="s">
        <v>14</v>
      </c>
      <c r="C15" s="28"/>
      <c r="D15" s="28"/>
      <c r="E15" s="28"/>
      <c r="F15" s="29"/>
      <c r="G15" s="19"/>
      <c r="H15" s="4"/>
      <c r="M15" s="34"/>
      <c r="N15" s="1"/>
    </row>
    <row r="16" spans="1:14" ht="15" thickBot="1" x14ac:dyDescent="0.35">
      <c r="A16" s="1"/>
      <c r="B16" s="88"/>
      <c r="F16" s="34"/>
      <c r="G16" s="19"/>
      <c r="H16" s="4"/>
      <c r="M16" s="34"/>
      <c r="N16" s="1"/>
    </row>
    <row r="17" spans="1:21" ht="15" thickBot="1" x14ac:dyDescent="0.35">
      <c r="A17" s="1"/>
      <c r="B17" s="88"/>
      <c r="F17" s="34"/>
      <c r="G17" s="19"/>
      <c r="H17" s="40" t="s">
        <v>15</v>
      </c>
      <c r="I17" s="588" t="s">
        <v>3</v>
      </c>
      <c r="J17" s="589"/>
      <c r="K17" s="41"/>
      <c r="L17" s="31"/>
      <c r="M17" s="32"/>
      <c r="N17" s="1"/>
    </row>
    <row r="18" spans="1:21" ht="6.6" customHeight="1" thickBot="1" x14ac:dyDescent="0.35">
      <c r="A18" s="1"/>
      <c r="B18" s="88"/>
      <c r="F18" s="34"/>
      <c r="G18" s="19"/>
      <c r="H18" s="19"/>
      <c r="I18" s="19"/>
      <c r="J18" s="19"/>
      <c r="K18" s="19"/>
      <c r="L18" s="19"/>
      <c r="M18" s="19"/>
      <c r="N18" s="1"/>
    </row>
    <row r="19" spans="1:21" ht="15" thickBot="1" x14ac:dyDescent="0.35">
      <c r="A19" s="1"/>
      <c r="B19" s="88"/>
      <c r="F19" s="34"/>
      <c r="G19" s="19"/>
      <c r="H19" s="207" t="s">
        <v>87</v>
      </c>
      <c r="I19" s="21" t="s">
        <v>3</v>
      </c>
      <c r="J19" s="28"/>
      <c r="K19" s="28"/>
      <c r="L19" s="28"/>
      <c r="M19" s="29"/>
      <c r="N19" s="1"/>
    </row>
    <row r="20" spans="1:21" ht="15" thickBot="1" x14ac:dyDescent="0.35">
      <c r="A20" s="1"/>
      <c r="B20" s="40" t="s">
        <v>16</v>
      </c>
      <c r="C20" s="211"/>
      <c r="D20" s="48"/>
      <c r="E20" s="95"/>
      <c r="F20" s="42"/>
      <c r="G20" s="19"/>
      <c r="H20" s="209" t="s">
        <v>86</v>
      </c>
      <c r="M20" s="34"/>
      <c r="N20" s="1"/>
    </row>
    <row r="21" spans="1:21" ht="6" customHeight="1" thickBot="1" x14ac:dyDescent="0.35">
      <c r="A21" s="1"/>
      <c r="B21" s="1"/>
      <c r="C21" s="1"/>
      <c r="D21" s="1"/>
      <c r="E21" s="1"/>
      <c r="F21" s="1"/>
      <c r="G21" s="19"/>
      <c r="H21" s="37"/>
      <c r="M21" s="34"/>
      <c r="N21" s="1"/>
    </row>
    <row r="22" spans="1:21" ht="15" thickBot="1" x14ac:dyDescent="0.35">
      <c r="A22" s="1"/>
      <c r="B22" s="51" t="s">
        <v>19</v>
      </c>
      <c r="C22" s="28"/>
      <c r="D22" s="28"/>
      <c r="E22" s="28"/>
      <c r="F22" s="29"/>
      <c r="G22" s="19"/>
      <c r="H22" s="4"/>
      <c r="M22" s="34"/>
      <c r="N22" s="1"/>
    </row>
    <row r="23" spans="1:21" ht="15" thickBot="1" x14ac:dyDescent="0.35">
      <c r="A23" s="1"/>
      <c r="B23" s="88"/>
      <c r="F23" s="34"/>
      <c r="G23" s="19"/>
      <c r="H23" s="53"/>
      <c r="M23" s="34"/>
      <c r="N23" s="1"/>
    </row>
    <row r="24" spans="1:21" ht="15" thickBot="1" x14ac:dyDescent="0.35">
      <c r="A24" s="1"/>
      <c r="B24" s="88"/>
      <c r="F24" s="34"/>
      <c r="G24" s="73"/>
      <c r="H24" s="40" t="s">
        <v>15</v>
      </c>
      <c r="I24" s="212"/>
      <c r="J24" s="213" t="s">
        <v>3</v>
      </c>
      <c r="K24" s="214"/>
      <c r="L24" s="215"/>
      <c r="M24" s="216"/>
      <c r="N24" s="1"/>
    </row>
    <row r="25" spans="1:21" ht="6.6" customHeight="1" thickBot="1" x14ac:dyDescent="0.35">
      <c r="A25" s="1"/>
      <c r="B25" s="88"/>
      <c r="F25" s="34"/>
      <c r="G25" s="73"/>
      <c r="H25" s="1"/>
      <c r="I25" s="1"/>
      <c r="J25" s="217"/>
      <c r="K25" s="217"/>
      <c r="L25" s="217"/>
      <c r="M25" s="217"/>
      <c r="N25" s="1"/>
      <c r="Q25" s="795"/>
      <c r="R25" s="795"/>
      <c r="S25" s="218"/>
      <c r="T25" s="218"/>
    </row>
    <row r="26" spans="1:21" ht="15" thickBot="1" x14ac:dyDescent="0.35">
      <c r="A26" s="1"/>
      <c r="B26" s="88"/>
      <c r="F26" s="34"/>
      <c r="G26" s="73"/>
      <c r="H26" s="799" t="s">
        <v>17</v>
      </c>
      <c r="I26" s="589"/>
      <c r="J26" s="563"/>
      <c r="K26" s="219"/>
      <c r="L26" s="800"/>
      <c r="M26" s="581"/>
      <c r="N26" s="1"/>
      <c r="S26" s="218"/>
      <c r="T26" s="218"/>
    </row>
    <row r="27" spans="1:21" ht="15" thickBot="1" x14ac:dyDescent="0.35">
      <c r="A27" s="1"/>
      <c r="B27" s="40" t="s">
        <v>88</v>
      </c>
      <c r="C27" s="211"/>
      <c r="D27" s="48"/>
      <c r="E27" s="95"/>
      <c r="F27" s="42"/>
      <c r="G27" s="19"/>
      <c r="H27" s="37"/>
      <c r="I27" s="210"/>
      <c r="J27" s="210"/>
      <c r="K27" s="2"/>
      <c r="L27" s="801" t="s">
        <v>18</v>
      </c>
      <c r="M27" s="802"/>
      <c r="N27" s="1"/>
    </row>
    <row r="28" spans="1:21" ht="8.6999999999999993" customHeight="1" thickBot="1" x14ac:dyDescent="0.35">
      <c r="A28" s="1"/>
      <c r="B28" s="1"/>
      <c r="C28" s="1"/>
      <c r="D28" s="93"/>
      <c r="E28" s="1"/>
      <c r="F28" s="1"/>
      <c r="G28" s="19"/>
      <c r="H28" s="605"/>
      <c r="I28" s="794"/>
      <c r="J28" s="794"/>
      <c r="K28" s="794"/>
      <c r="L28" s="210"/>
      <c r="M28" s="220"/>
      <c r="N28" s="1"/>
    </row>
    <row r="29" spans="1:21" ht="19.5" customHeight="1" thickBot="1" x14ac:dyDescent="0.25">
      <c r="A29" s="1"/>
      <c r="B29" s="25" t="s">
        <v>49</v>
      </c>
      <c r="C29" s="36"/>
      <c r="D29" s="221"/>
      <c r="E29" s="36"/>
      <c r="F29" s="26"/>
      <c r="G29" s="19"/>
      <c r="H29" s="30"/>
      <c r="I29" s="31"/>
      <c r="J29" s="31"/>
      <c r="K29" s="31"/>
      <c r="L29" s="31"/>
      <c r="M29" s="32"/>
      <c r="N29" s="1"/>
    </row>
    <row r="30" spans="1:21" ht="6.6" customHeight="1" thickBot="1" x14ac:dyDescent="0.25">
      <c r="A30" s="1"/>
      <c r="B30" s="71"/>
      <c r="C30" s="38"/>
      <c r="D30" s="221"/>
      <c r="E30" s="61"/>
      <c r="F30" s="220"/>
      <c r="G30" s="19"/>
      <c r="H30" s="19"/>
      <c r="I30" s="19"/>
      <c r="J30" s="19"/>
      <c r="K30" s="19"/>
      <c r="L30" s="19"/>
      <c r="M30" s="19"/>
      <c r="N30" s="1"/>
    </row>
    <row r="31" spans="1:21" ht="16.5" customHeight="1" thickBot="1" x14ac:dyDescent="0.35">
      <c r="A31" s="1"/>
      <c r="B31" s="789"/>
      <c r="C31" s="615"/>
      <c r="D31" s="31"/>
      <c r="E31" s="45"/>
      <c r="F31" s="32"/>
      <c r="G31" s="1"/>
      <c r="H31" s="51" t="s">
        <v>20</v>
      </c>
      <c r="I31" s="27"/>
      <c r="J31" s="27"/>
      <c r="K31" s="620"/>
      <c r="L31" s="620"/>
      <c r="M31" s="587"/>
      <c r="N31" s="1"/>
      <c r="T31" s="218"/>
      <c r="U31" s="218"/>
    </row>
    <row r="32" spans="1:21" ht="7.2" customHeight="1" thickBot="1" x14ac:dyDescent="0.35">
      <c r="A32" s="1"/>
      <c r="B32" s="609"/>
      <c r="C32" s="790"/>
      <c r="D32" s="19"/>
      <c r="E32" s="19"/>
      <c r="F32" s="1"/>
      <c r="G32" s="1"/>
      <c r="H32" s="4"/>
      <c r="I32" s="35"/>
      <c r="J32" s="35"/>
      <c r="K32" s="791"/>
      <c r="L32" s="791"/>
      <c r="M32" s="792"/>
      <c r="N32" s="1"/>
      <c r="T32" s="218"/>
      <c r="U32" s="218"/>
    </row>
    <row r="33" spans="1:21" ht="16.5" customHeight="1" thickBot="1" x14ac:dyDescent="0.35">
      <c r="A33" s="1"/>
      <c r="B33" s="43" t="s">
        <v>25</v>
      </c>
      <c r="C33" s="41"/>
      <c r="D33" s="21" t="s">
        <v>3</v>
      </c>
      <c r="E33" s="25" t="s">
        <v>26</v>
      </c>
      <c r="F33" s="222" t="s">
        <v>3</v>
      </c>
      <c r="G33" s="1"/>
      <c r="H33" s="4"/>
      <c r="I33" s="35"/>
      <c r="J33" s="35"/>
      <c r="K33" s="794"/>
      <c r="L33" s="795"/>
      <c r="M33" s="796"/>
      <c r="N33" s="1"/>
      <c r="T33" s="218"/>
      <c r="U33" s="218"/>
    </row>
    <row r="34" spans="1:21" ht="16.5" customHeight="1" x14ac:dyDescent="0.3">
      <c r="A34" s="1"/>
      <c r="B34" s="60"/>
      <c r="C34" s="61"/>
      <c r="D34" s="220"/>
      <c r="E34" s="61"/>
      <c r="F34" s="39"/>
      <c r="G34" s="1"/>
      <c r="H34" s="4"/>
      <c r="I34" s="35"/>
      <c r="J34" s="35"/>
      <c r="K34" s="210"/>
      <c r="L34" s="210"/>
      <c r="M34" s="223"/>
      <c r="N34" s="1"/>
      <c r="T34" s="218"/>
      <c r="U34" s="218"/>
    </row>
    <row r="35" spans="1:21" ht="4.2" customHeight="1" thickBot="1" x14ac:dyDescent="0.35">
      <c r="A35" s="1"/>
      <c r="B35" s="72"/>
      <c r="C35" s="31"/>
      <c r="D35" s="31"/>
      <c r="E35" s="72"/>
      <c r="F35" s="33"/>
      <c r="G35" s="1"/>
      <c r="H35" s="224"/>
      <c r="I35" s="225"/>
      <c r="J35" s="225"/>
      <c r="K35" s="225"/>
      <c r="L35" s="225"/>
      <c r="M35" s="226"/>
      <c r="N35" s="1"/>
      <c r="T35" s="218"/>
      <c r="U35" s="218"/>
    </row>
    <row r="36" spans="1:21" ht="4.2" customHeight="1" thickBot="1" x14ac:dyDescent="0.35">
      <c r="A36" s="1"/>
      <c r="B36" s="19"/>
      <c r="C36" s="609"/>
      <c r="D36" s="609"/>
      <c r="E36" s="609"/>
      <c r="F36" s="19"/>
      <c r="G36" s="73"/>
      <c r="H36" s="609"/>
      <c r="I36" s="609"/>
      <c r="J36" s="609"/>
      <c r="K36" s="609"/>
      <c r="L36" s="19"/>
      <c r="M36" s="19"/>
      <c r="N36" s="1"/>
      <c r="T36" s="218"/>
      <c r="U36" s="218"/>
    </row>
    <row r="37" spans="1:21" ht="19.5" customHeight="1" thickBot="1" x14ac:dyDescent="0.35">
      <c r="A37" s="1"/>
      <c r="B37" s="51" t="s">
        <v>89</v>
      </c>
      <c r="C37" s="589"/>
      <c r="D37" s="589"/>
      <c r="E37" s="589"/>
      <c r="F37" s="227"/>
      <c r="G37" s="19"/>
      <c r="H37" s="584" t="s">
        <v>90</v>
      </c>
      <c r="I37" s="589"/>
      <c r="J37" s="589"/>
      <c r="K37" s="593"/>
      <c r="L37" s="27"/>
      <c r="M37" s="96"/>
      <c r="N37" s="1"/>
      <c r="T37" s="218"/>
      <c r="U37" s="218"/>
    </row>
    <row r="38" spans="1:21" ht="3" customHeight="1" thickBot="1" x14ac:dyDescent="0.35">
      <c r="A38" s="1"/>
      <c r="B38" s="19"/>
      <c r="C38" s="19"/>
      <c r="D38" s="19"/>
      <c r="E38" s="19"/>
      <c r="F38" s="19"/>
      <c r="G38" s="19"/>
      <c r="H38" s="4"/>
      <c r="I38" s="35"/>
      <c r="J38" s="35"/>
      <c r="K38" s="35"/>
      <c r="L38" s="35"/>
      <c r="M38" s="223"/>
      <c r="N38" s="1"/>
      <c r="T38" s="3">
        <v>0.75</v>
      </c>
      <c r="U38" s="3">
        <v>10</v>
      </c>
    </row>
    <row r="39" spans="1:21" ht="16.5" customHeight="1" thickBot="1" x14ac:dyDescent="0.35">
      <c r="A39" s="1"/>
      <c r="B39" s="51" t="s">
        <v>57</v>
      </c>
      <c r="C39" s="27"/>
      <c r="D39" s="27"/>
      <c r="E39" s="27"/>
      <c r="F39" s="96"/>
      <c r="G39" s="19"/>
      <c r="H39" s="4"/>
      <c r="I39" s="35"/>
      <c r="J39" s="35"/>
      <c r="K39" s="35"/>
      <c r="L39" s="35"/>
      <c r="M39" s="223"/>
      <c r="N39" s="1"/>
      <c r="T39" s="218"/>
      <c r="U39" s="218"/>
    </row>
    <row r="40" spans="1:21" ht="16.5" customHeight="1" thickBot="1" x14ac:dyDescent="0.35">
      <c r="A40" s="1"/>
      <c r="B40" s="13"/>
      <c r="C40" s="14"/>
      <c r="D40" s="14"/>
      <c r="E40" s="14"/>
      <c r="F40" s="15"/>
      <c r="G40" s="19"/>
      <c r="H40" s="4"/>
      <c r="I40" s="35"/>
      <c r="J40" s="35"/>
      <c r="K40" s="35"/>
      <c r="L40" s="35"/>
      <c r="M40" s="223"/>
      <c r="N40" s="1"/>
      <c r="T40" s="218"/>
      <c r="U40" s="218"/>
    </row>
    <row r="41" spans="1:21" ht="4.5" customHeight="1" thickBot="1" x14ac:dyDescent="0.35">
      <c r="A41" s="1"/>
      <c r="B41" s="19"/>
      <c r="C41" s="19"/>
      <c r="D41" s="19"/>
      <c r="E41" s="19"/>
      <c r="F41" s="19"/>
      <c r="G41" s="19"/>
      <c r="H41" s="4"/>
      <c r="I41" s="35"/>
      <c r="J41" s="35"/>
      <c r="K41" s="35"/>
      <c r="L41" s="35"/>
      <c r="M41" s="223"/>
      <c r="N41" s="1"/>
      <c r="T41" s="3">
        <v>0.75</v>
      </c>
      <c r="U41" s="3">
        <v>10</v>
      </c>
    </row>
    <row r="42" spans="1:21" ht="15" thickBot="1" x14ac:dyDescent="0.35">
      <c r="A42" s="1"/>
      <c r="B42" s="51" t="s">
        <v>22</v>
      </c>
      <c r="C42" s="27"/>
      <c r="D42" s="27"/>
      <c r="E42" s="27"/>
      <c r="F42" s="96"/>
      <c r="G42" s="1"/>
      <c r="H42" s="4"/>
      <c r="I42" s="35"/>
      <c r="J42" s="35"/>
      <c r="K42" s="35"/>
      <c r="L42" s="35"/>
      <c r="M42" s="223"/>
      <c r="N42" s="1"/>
      <c r="T42" s="3">
        <v>0.76249999999999996</v>
      </c>
      <c r="U42" s="3">
        <v>10.5</v>
      </c>
    </row>
    <row r="43" spans="1:21" ht="15" thickBot="1" x14ac:dyDescent="0.35">
      <c r="A43" s="1"/>
      <c r="B43" s="228"/>
      <c r="C43" s="14"/>
      <c r="D43" s="14"/>
      <c r="E43" s="14"/>
      <c r="F43" s="15"/>
      <c r="G43" s="19"/>
      <c r="H43" s="13"/>
      <c r="I43" s="14"/>
      <c r="J43" s="14"/>
      <c r="K43" s="14"/>
      <c r="L43" s="14"/>
      <c r="M43" s="15"/>
      <c r="N43" s="1"/>
      <c r="T43" s="3">
        <v>0.77500000000000002</v>
      </c>
      <c r="U43" s="3">
        <v>11</v>
      </c>
    </row>
    <row r="44" spans="1:21" ht="5.25" customHeight="1" thickBot="1" x14ac:dyDescent="0.35">
      <c r="A44" s="1"/>
      <c r="B44" s="46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1"/>
      <c r="N44" s="1"/>
    </row>
    <row r="45" spans="1:21" ht="15" thickBot="1" x14ac:dyDescent="0.35">
      <c r="A45" s="1"/>
      <c r="B45" s="51" t="s">
        <v>80</v>
      </c>
      <c r="C45" s="51" t="s">
        <v>91</v>
      </c>
      <c r="D45" s="51" t="s">
        <v>92</v>
      </c>
      <c r="E45" s="584" t="s">
        <v>28</v>
      </c>
      <c r="F45" s="585"/>
      <c r="G45" s="585"/>
      <c r="H45" s="585"/>
      <c r="I45" s="585"/>
      <c r="J45" s="563"/>
      <c r="K45" s="77" t="s">
        <v>29</v>
      </c>
      <c r="L45" s="76" t="s">
        <v>30</v>
      </c>
      <c r="M45" s="77" t="s">
        <v>31</v>
      </c>
      <c r="N45" s="1"/>
      <c r="T45" s="3">
        <v>0.78749999999999998</v>
      </c>
      <c r="U45" s="3">
        <v>11.5</v>
      </c>
    </row>
    <row r="46" spans="1:21" x14ac:dyDescent="0.3">
      <c r="A46" s="1"/>
      <c r="B46" s="229"/>
      <c r="C46" s="230"/>
      <c r="D46" s="231" t="s">
        <v>93</v>
      </c>
      <c r="E46" s="578" t="s">
        <v>3</v>
      </c>
      <c r="F46" s="580"/>
      <c r="G46" s="580"/>
      <c r="H46" s="580"/>
      <c r="I46" s="580"/>
      <c r="J46" s="581"/>
      <c r="K46" s="232">
        <v>0</v>
      </c>
      <c r="L46" s="233">
        <v>0</v>
      </c>
      <c r="M46" s="233">
        <f t="shared" ref="M46:M58" si="0">K46*L46</f>
        <v>0</v>
      </c>
      <c r="N46" s="1"/>
      <c r="T46" s="3">
        <v>0.8</v>
      </c>
      <c r="U46" s="3">
        <v>12</v>
      </c>
    </row>
    <row r="47" spans="1:21" x14ac:dyDescent="0.3">
      <c r="A47" s="1"/>
      <c r="B47" s="229"/>
      <c r="C47" s="230"/>
      <c r="D47" s="230"/>
      <c r="E47" s="570" t="s">
        <v>3</v>
      </c>
      <c r="F47" s="572"/>
      <c r="G47" s="572"/>
      <c r="H47" s="572"/>
      <c r="I47" s="572"/>
      <c r="J47" s="573"/>
      <c r="K47" s="234">
        <v>0</v>
      </c>
      <c r="L47" s="235">
        <v>0</v>
      </c>
      <c r="M47" s="235">
        <f t="shared" si="0"/>
        <v>0</v>
      </c>
      <c r="N47" s="1"/>
      <c r="T47" s="3">
        <v>0.8125</v>
      </c>
      <c r="U47" s="3">
        <v>12.5</v>
      </c>
    </row>
    <row r="48" spans="1:21" x14ac:dyDescent="0.3">
      <c r="A48" s="1"/>
      <c r="B48" s="229"/>
      <c r="C48" s="236"/>
      <c r="D48" s="230"/>
      <c r="E48" s="793"/>
      <c r="F48" s="572"/>
      <c r="G48" s="572"/>
      <c r="H48" s="572"/>
      <c r="I48" s="572"/>
      <c r="J48" s="573"/>
      <c r="K48" s="234">
        <v>0</v>
      </c>
      <c r="L48" s="235">
        <v>0</v>
      </c>
      <c r="M48" s="235">
        <f t="shared" si="0"/>
        <v>0</v>
      </c>
      <c r="N48" s="1"/>
      <c r="T48" s="3">
        <v>0.82499999999999996</v>
      </c>
      <c r="U48" s="3">
        <v>13</v>
      </c>
    </row>
    <row r="49" spans="1:24" x14ac:dyDescent="0.3">
      <c r="A49" s="1"/>
      <c r="B49" s="229"/>
      <c r="C49" s="230"/>
      <c r="D49" s="237"/>
      <c r="E49" s="570"/>
      <c r="F49" s="572"/>
      <c r="G49" s="572"/>
      <c r="H49" s="572"/>
      <c r="I49" s="572"/>
      <c r="J49" s="573"/>
      <c r="K49" s="234">
        <v>0</v>
      </c>
      <c r="L49" s="235">
        <v>0</v>
      </c>
      <c r="M49" s="235">
        <f t="shared" si="0"/>
        <v>0</v>
      </c>
      <c r="N49" s="1"/>
      <c r="T49" s="3">
        <v>0.83750000000000002</v>
      </c>
      <c r="U49" s="3">
        <v>13.5</v>
      </c>
    </row>
    <row r="50" spans="1:24" x14ac:dyDescent="0.3">
      <c r="A50" s="1"/>
      <c r="B50" s="229"/>
      <c r="C50" s="230"/>
      <c r="E50" s="570"/>
      <c r="F50" s="572"/>
      <c r="G50" s="572"/>
      <c r="H50" s="572"/>
      <c r="I50" s="572"/>
      <c r="J50" s="573"/>
      <c r="K50" s="234">
        <v>0</v>
      </c>
      <c r="L50" s="235">
        <v>0</v>
      </c>
      <c r="M50" s="235">
        <f t="shared" si="0"/>
        <v>0</v>
      </c>
      <c r="N50" s="1"/>
      <c r="T50" s="3">
        <v>0.85</v>
      </c>
      <c r="U50" s="3">
        <v>14</v>
      </c>
      <c r="X50" s="35"/>
    </row>
    <row r="51" spans="1:24" x14ac:dyDescent="0.3">
      <c r="A51" s="1"/>
      <c r="B51" s="229"/>
      <c r="C51" s="230"/>
      <c r="D51" s="238"/>
      <c r="E51" s="570"/>
      <c r="F51" s="572"/>
      <c r="G51" s="572"/>
      <c r="H51" s="572"/>
      <c r="I51" s="572"/>
      <c r="J51" s="573"/>
      <c r="K51" s="234">
        <v>0</v>
      </c>
      <c r="L51" s="239">
        <v>0</v>
      </c>
      <c r="M51" s="235">
        <f t="shared" si="0"/>
        <v>0</v>
      </c>
      <c r="N51" s="1"/>
      <c r="T51" s="3">
        <v>0.86250000000000004</v>
      </c>
      <c r="U51" s="3">
        <v>14.5</v>
      </c>
      <c r="X51" s="35"/>
    </row>
    <row r="52" spans="1:24" x14ac:dyDescent="0.3">
      <c r="A52" s="1"/>
      <c r="B52" s="229"/>
      <c r="C52" s="230"/>
      <c r="D52" s="238"/>
      <c r="E52" s="570"/>
      <c r="F52" s="572"/>
      <c r="G52" s="572"/>
      <c r="H52" s="572"/>
      <c r="I52" s="572"/>
      <c r="J52" s="573"/>
      <c r="K52" s="234">
        <v>0</v>
      </c>
      <c r="L52" s="235">
        <v>0</v>
      </c>
      <c r="M52" s="235">
        <f t="shared" si="0"/>
        <v>0</v>
      </c>
      <c r="N52" s="1"/>
      <c r="T52" s="3">
        <v>0.875</v>
      </c>
      <c r="U52" s="3">
        <v>15</v>
      </c>
      <c r="X52" s="240"/>
    </row>
    <row r="53" spans="1:24" x14ac:dyDescent="0.3">
      <c r="A53" s="1"/>
      <c r="B53" s="229"/>
      <c r="C53" s="241"/>
      <c r="D53" s="241"/>
      <c r="E53" s="570"/>
      <c r="F53" s="572"/>
      <c r="G53" s="572"/>
      <c r="H53" s="572"/>
      <c r="I53" s="572"/>
      <c r="J53" s="573"/>
      <c r="K53" s="234">
        <v>0</v>
      </c>
      <c r="L53" s="235">
        <v>0</v>
      </c>
      <c r="M53" s="235">
        <f t="shared" si="0"/>
        <v>0</v>
      </c>
      <c r="N53" s="1"/>
      <c r="T53" s="3">
        <v>0.88749999999999996</v>
      </c>
      <c r="U53" s="3">
        <v>15.5</v>
      </c>
      <c r="X53" s="35"/>
    </row>
    <row r="54" spans="1:24" x14ac:dyDescent="0.3">
      <c r="A54" s="1"/>
      <c r="B54" s="229"/>
      <c r="C54" s="241"/>
      <c r="D54" s="237"/>
      <c r="E54" s="570"/>
      <c r="F54" s="572"/>
      <c r="G54" s="572"/>
      <c r="H54" s="572"/>
      <c r="I54" s="572"/>
      <c r="J54" s="573"/>
      <c r="K54" s="234">
        <v>0</v>
      </c>
      <c r="L54" s="235">
        <v>0</v>
      </c>
      <c r="M54" s="235">
        <f t="shared" si="0"/>
        <v>0</v>
      </c>
      <c r="N54" s="1"/>
      <c r="T54" s="3">
        <v>0.89999999999999902</v>
      </c>
      <c r="U54" s="3">
        <v>16</v>
      </c>
      <c r="X54" s="35"/>
    </row>
    <row r="55" spans="1:24" x14ac:dyDescent="0.3">
      <c r="A55" s="1"/>
      <c r="B55" s="229"/>
      <c r="C55" s="242"/>
      <c r="D55" s="237"/>
      <c r="E55" s="570"/>
      <c r="F55" s="572"/>
      <c r="G55" s="572"/>
      <c r="H55" s="572"/>
      <c r="I55" s="572"/>
      <c r="J55" s="573"/>
      <c r="K55" s="234">
        <v>0</v>
      </c>
      <c r="L55" s="235">
        <v>0</v>
      </c>
      <c r="M55" s="235">
        <f t="shared" si="0"/>
        <v>0</v>
      </c>
      <c r="N55" s="1"/>
      <c r="T55" s="3">
        <v>0.91249999999999898</v>
      </c>
      <c r="U55" s="3">
        <v>16.5</v>
      </c>
      <c r="X55" s="35"/>
    </row>
    <row r="56" spans="1:24" ht="14.25" customHeight="1" x14ac:dyDescent="0.3">
      <c r="A56" s="1"/>
      <c r="B56" s="229"/>
      <c r="C56" s="242"/>
      <c r="D56" s="237"/>
      <c r="E56" s="570"/>
      <c r="F56" s="572"/>
      <c r="G56" s="572"/>
      <c r="H56" s="572"/>
      <c r="I56" s="572"/>
      <c r="J56" s="573"/>
      <c r="K56" s="234">
        <v>0</v>
      </c>
      <c r="L56" s="235">
        <v>0</v>
      </c>
      <c r="M56" s="235">
        <f t="shared" si="0"/>
        <v>0</v>
      </c>
      <c r="N56" s="1"/>
      <c r="T56" s="3">
        <v>0.92499999999999905</v>
      </c>
      <c r="U56" s="3">
        <v>17</v>
      </c>
      <c r="X56" s="35"/>
    </row>
    <row r="57" spans="1:24" ht="14.25" customHeight="1" x14ac:dyDescent="0.3">
      <c r="A57" s="1"/>
      <c r="B57" s="229"/>
      <c r="C57" s="242"/>
      <c r="D57" s="237"/>
      <c r="E57" s="570"/>
      <c r="F57" s="577"/>
      <c r="G57" s="577"/>
      <c r="H57" s="577"/>
      <c r="I57" s="577"/>
      <c r="J57" s="571"/>
      <c r="K57" s="234">
        <v>0</v>
      </c>
      <c r="L57" s="235">
        <v>0</v>
      </c>
      <c r="M57" s="235">
        <f>K57*L57</f>
        <v>0</v>
      </c>
      <c r="N57" s="1"/>
      <c r="X57" s="35"/>
    </row>
    <row r="58" spans="1:24" ht="18" customHeight="1" thickBot="1" x14ac:dyDescent="0.35">
      <c r="A58" s="1"/>
      <c r="B58" s="243"/>
      <c r="C58" s="244"/>
      <c r="D58" s="245"/>
      <c r="E58" s="551"/>
      <c r="F58" s="549"/>
      <c r="G58" s="549"/>
      <c r="H58" s="549"/>
      <c r="I58" s="549"/>
      <c r="J58" s="550"/>
      <c r="K58" s="246">
        <v>0</v>
      </c>
      <c r="L58" s="247">
        <v>0</v>
      </c>
      <c r="M58" s="247">
        <f t="shared" si="0"/>
        <v>0</v>
      </c>
      <c r="N58" s="1"/>
      <c r="T58" s="3">
        <v>0.937499999999999</v>
      </c>
      <c r="U58" s="3">
        <v>17.5</v>
      </c>
      <c r="X58" s="35"/>
    </row>
    <row r="59" spans="1:24" ht="15" thickBot="1" x14ac:dyDescent="0.35">
      <c r="A59" s="1"/>
      <c r="B59" s="533" t="s">
        <v>32</v>
      </c>
      <c r="C59" s="562"/>
      <c r="D59" s="562"/>
      <c r="E59" s="562"/>
      <c r="F59" s="562"/>
      <c r="G59" s="562"/>
      <c r="H59" s="562"/>
      <c r="I59" s="562"/>
      <c r="J59" s="563"/>
      <c r="K59" s="578" t="s">
        <v>33</v>
      </c>
      <c r="L59" s="788"/>
      <c r="M59" s="248">
        <f>SUM(M46:M58)</f>
        <v>0</v>
      </c>
      <c r="N59" s="1"/>
      <c r="T59" s="3">
        <v>0.94999999999999896</v>
      </c>
      <c r="U59" s="3">
        <v>18</v>
      </c>
      <c r="X59" s="35"/>
    </row>
    <row r="60" spans="1:24" x14ac:dyDescent="0.25">
      <c r="A60" s="1"/>
      <c r="B60" s="439"/>
      <c r="C60" s="27"/>
      <c r="D60" s="27"/>
      <c r="E60" s="27"/>
      <c r="F60" s="27"/>
      <c r="G60" s="27"/>
      <c r="H60" s="27"/>
      <c r="I60" s="27"/>
      <c r="J60" s="96"/>
      <c r="K60" s="566" t="str">
        <f>IF(M60&lt;1,"S P A  IS REQUIRED","REDUCTION FACTOR  *")</f>
        <v>REDUCTION FACTOR  *</v>
      </c>
      <c r="L60" s="567"/>
      <c r="M60" s="428">
        <v>1</v>
      </c>
      <c r="N60" s="249"/>
      <c r="T60" s="3">
        <v>0.96249999999999902</v>
      </c>
      <c r="U60" s="3">
        <v>18.5</v>
      </c>
    </row>
    <row r="61" spans="1:24" x14ac:dyDescent="0.3">
      <c r="A61" s="1"/>
      <c r="B61" s="4"/>
      <c r="C61" s="35"/>
      <c r="D61" s="35"/>
      <c r="E61" s="35"/>
      <c r="F61" s="35"/>
      <c r="G61" s="35"/>
      <c r="H61" s="35"/>
      <c r="I61" s="35"/>
      <c r="J61" s="223"/>
      <c r="K61" s="570" t="s">
        <v>34</v>
      </c>
      <c r="L61" s="577"/>
      <c r="M61" s="429">
        <f>M60*M59</f>
        <v>0</v>
      </c>
      <c r="N61" s="1"/>
      <c r="T61" s="3">
        <v>0.97499999999999898</v>
      </c>
      <c r="U61" s="3">
        <v>19</v>
      </c>
    </row>
    <row r="62" spans="1:24" x14ac:dyDescent="0.3">
      <c r="A62" s="1"/>
      <c r="B62" s="4"/>
      <c r="C62" s="35"/>
      <c r="D62" s="35"/>
      <c r="E62" s="35"/>
      <c r="F62" s="35"/>
      <c r="G62" s="35"/>
      <c r="H62" s="35"/>
      <c r="I62" s="35"/>
      <c r="J62" s="223"/>
      <c r="K62" s="407" t="s">
        <v>104</v>
      </c>
      <c r="L62" s="408"/>
      <c r="M62" s="409">
        <v>1</v>
      </c>
      <c r="N62" s="1"/>
    </row>
    <row r="63" spans="1:24" x14ac:dyDescent="0.3">
      <c r="A63" s="1"/>
      <c r="B63" s="4"/>
      <c r="C63" s="35"/>
      <c r="D63" s="35"/>
      <c r="E63" s="35"/>
      <c r="F63" s="35"/>
      <c r="G63" s="35"/>
      <c r="H63" s="35"/>
      <c r="I63" s="35"/>
      <c r="J63" s="223"/>
      <c r="K63" s="407" t="s">
        <v>35</v>
      </c>
      <c r="L63" s="408"/>
      <c r="M63" s="429">
        <f>(M61*M62)</f>
        <v>0</v>
      </c>
      <c r="N63" s="1"/>
    </row>
    <row r="64" spans="1:24" x14ac:dyDescent="0.3">
      <c r="A64" s="1"/>
      <c r="B64" s="4"/>
      <c r="C64" s="35"/>
      <c r="D64" s="35"/>
      <c r="E64" s="35"/>
      <c r="F64" s="35"/>
      <c r="G64" s="35"/>
      <c r="H64" s="35"/>
      <c r="I64" s="35"/>
      <c r="J64" s="223"/>
      <c r="K64" s="570" t="s">
        <v>106</v>
      </c>
      <c r="L64" s="577"/>
      <c r="M64" s="250">
        <v>0</v>
      </c>
      <c r="N64" s="1"/>
    </row>
    <row r="65" spans="1:22" ht="15" thickBot="1" x14ac:dyDescent="0.35">
      <c r="A65" s="1"/>
      <c r="B65" s="13"/>
      <c r="C65" s="14"/>
      <c r="D65" s="14"/>
      <c r="E65" s="14"/>
      <c r="F65" s="14"/>
      <c r="G65" s="14"/>
      <c r="H65" s="14"/>
      <c r="I65" s="14"/>
      <c r="J65" s="15"/>
      <c r="K65" s="570" t="s">
        <v>107</v>
      </c>
      <c r="L65" s="577"/>
      <c r="M65" s="250">
        <v>0</v>
      </c>
      <c r="N65" s="1"/>
    </row>
    <row r="66" spans="1:22" ht="15" thickBot="1" x14ac:dyDescent="0.35">
      <c r="A66" s="1"/>
      <c r="B66" s="51" t="s">
        <v>39</v>
      </c>
      <c r="C66" s="441"/>
      <c r="D66" s="441"/>
      <c r="E66" s="441"/>
      <c r="F66" s="441"/>
      <c r="G66" s="441"/>
      <c r="H66" s="441"/>
      <c r="I66" s="441"/>
      <c r="J66" s="442"/>
      <c r="K66" s="570" t="s">
        <v>36</v>
      </c>
      <c r="L66" s="577"/>
      <c r="M66" s="250">
        <v>0</v>
      </c>
      <c r="N66" s="1"/>
    </row>
    <row r="67" spans="1:22" ht="15" thickBot="1" x14ac:dyDescent="0.35">
      <c r="A67" s="1"/>
      <c r="B67" s="443"/>
      <c r="C67" s="444"/>
      <c r="D67" s="444"/>
      <c r="E67" s="444"/>
      <c r="F67" s="444"/>
      <c r="G67" s="444"/>
      <c r="H67" s="444"/>
      <c r="I67" s="444"/>
      <c r="J67" s="445"/>
      <c r="K67" s="551" t="s">
        <v>37</v>
      </c>
      <c r="L67" s="624"/>
      <c r="M67" s="430">
        <f>SUM(M63:M66)</f>
        <v>0</v>
      </c>
      <c r="N67" s="1"/>
    </row>
    <row r="68" spans="1:22" ht="15" thickBot="1" x14ac:dyDescent="0.35">
      <c r="A68" s="1"/>
      <c r="B68" s="51" t="s">
        <v>40</v>
      </c>
      <c r="C68" s="27"/>
      <c r="D68" s="27"/>
      <c r="E68" s="27"/>
      <c r="F68" s="27"/>
      <c r="G68" s="27"/>
      <c r="H68" s="96"/>
      <c r="I68" s="527"/>
      <c r="J68" s="528"/>
      <c r="K68" s="679" t="s">
        <v>38</v>
      </c>
      <c r="L68" s="680"/>
      <c r="M68" s="681"/>
      <c r="N68" s="1"/>
    </row>
    <row r="69" spans="1:22" ht="15" thickBot="1" x14ac:dyDescent="0.35">
      <c r="A69" s="1"/>
      <c r="B69" s="13"/>
      <c r="C69" s="14"/>
      <c r="D69" s="14"/>
      <c r="E69" s="14"/>
      <c r="F69" s="14"/>
      <c r="G69" s="14"/>
      <c r="H69" s="15"/>
      <c r="I69" s="529"/>
      <c r="J69" s="530"/>
      <c r="K69" s="682"/>
      <c r="L69" s="683"/>
      <c r="M69" s="684"/>
      <c r="N69" s="1"/>
    </row>
    <row r="70" spans="1:22" ht="15" thickBot="1" x14ac:dyDescent="0.3">
      <c r="A70" s="1"/>
      <c r="B70" s="531" t="s">
        <v>119</v>
      </c>
      <c r="C70" s="532"/>
      <c r="D70" s="533" t="s">
        <v>114</v>
      </c>
      <c r="E70" s="532"/>
      <c r="F70" s="533" t="s">
        <v>115</v>
      </c>
      <c r="G70" s="532"/>
      <c r="H70" s="450" t="s">
        <v>116</v>
      </c>
      <c r="I70" s="534" t="s">
        <v>120</v>
      </c>
      <c r="J70" s="535"/>
      <c r="K70" s="535"/>
      <c r="L70" s="535"/>
      <c r="M70" s="536"/>
      <c r="N70" s="1"/>
    </row>
    <row r="71" spans="1:22" x14ac:dyDescent="0.3">
      <c r="A71" s="1"/>
      <c r="B71" s="578" t="s">
        <v>117</v>
      </c>
      <c r="C71" s="579"/>
      <c r="D71" s="578" t="s">
        <v>3</v>
      </c>
      <c r="E71" s="579"/>
      <c r="F71" s="578" t="s">
        <v>3</v>
      </c>
      <c r="G71" s="579"/>
      <c r="H71" s="451"/>
      <c r="I71" s="452"/>
      <c r="J71" s="28"/>
      <c r="K71" s="28"/>
      <c r="L71" s="28"/>
      <c r="M71" s="29"/>
      <c r="N71" s="1"/>
    </row>
    <row r="72" spans="1:22" x14ac:dyDescent="0.25">
      <c r="A72" s="1"/>
      <c r="B72" s="570" t="s">
        <v>129</v>
      </c>
      <c r="C72" s="571"/>
      <c r="D72" s="663" t="s">
        <v>3</v>
      </c>
      <c r="E72" s="583"/>
      <c r="F72" s="570" t="s">
        <v>3</v>
      </c>
      <c r="G72" s="571"/>
      <c r="H72" s="453"/>
      <c r="I72" s="454" t="s">
        <v>111</v>
      </c>
      <c r="J72" s="455">
        <f>M62</f>
        <v>1</v>
      </c>
      <c r="K72" s="456" t="s">
        <v>112</v>
      </c>
      <c r="L72" s="457">
        <f>IF(M62=0.675,0,IF(M62&gt;1,"error",IF(M62&lt;0.75,"error",VLOOKUP(M62,comm,2))))</f>
        <v>20</v>
      </c>
      <c r="M72" s="458" t="s">
        <v>113</v>
      </c>
      <c r="N72" s="1"/>
    </row>
    <row r="73" spans="1:22" ht="15" thickBot="1" x14ac:dyDescent="0.35">
      <c r="A73" s="1"/>
      <c r="B73" s="551" t="s">
        <v>130</v>
      </c>
      <c r="C73" s="552"/>
      <c r="D73" s="551" t="s">
        <v>3</v>
      </c>
      <c r="E73" s="552"/>
      <c r="F73" s="551" t="s">
        <v>3</v>
      </c>
      <c r="G73" s="552"/>
      <c r="H73" s="459"/>
      <c r="I73" s="94"/>
      <c r="J73" s="95"/>
      <c r="K73" s="95"/>
      <c r="L73" s="95"/>
      <c r="M73" s="42"/>
      <c r="N73" s="1"/>
    </row>
    <row r="74" spans="1:22" ht="15" thickBot="1" x14ac:dyDescent="0.35">
      <c r="A74" s="1"/>
      <c r="B74" s="647" t="s">
        <v>121</v>
      </c>
      <c r="C74" s="647"/>
      <c r="D74" s="460" t="s">
        <v>122</v>
      </c>
      <c r="E74" s="785" t="s">
        <v>123</v>
      </c>
      <c r="F74" s="786"/>
      <c r="G74" s="787"/>
      <c r="H74" s="473" t="s">
        <v>124</v>
      </c>
      <c r="I74" s="461" t="s">
        <v>125</v>
      </c>
      <c r="J74" s="462"/>
      <c r="K74" s="462"/>
      <c r="L74" s="462"/>
      <c r="M74" s="463"/>
      <c r="N74" s="19"/>
      <c r="O74" s="238"/>
    </row>
    <row r="75" spans="1:22" ht="15" customHeight="1" x14ac:dyDescent="0.25">
      <c r="A75" s="1"/>
      <c r="B75" s="652" t="s">
        <v>126</v>
      </c>
      <c r="C75" s="653"/>
      <c r="D75" s="464">
        <v>0.4</v>
      </c>
      <c r="E75" s="654">
        <v>0.2</v>
      </c>
      <c r="F75" s="655"/>
      <c r="G75" s="656"/>
      <c r="H75" s="465"/>
      <c r="I75" s="466" t="s">
        <v>138</v>
      </c>
      <c r="J75" s="262"/>
      <c r="K75" s="262"/>
      <c r="L75" s="262"/>
      <c r="M75" s="440"/>
      <c r="N75" s="19"/>
    </row>
    <row r="76" spans="1:22" ht="15" thickBot="1" x14ac:dyDescent="0.3">
      <c r="A76" s="1"/>
      <c r="B76" s="657" t="s">
        <v>127</v>
      </c>
      <c r="C76" s="658"/>
      <c r="D76" s="467">
        <v>0.3</v>
      </c>
      <c r="E76" s="659">
        <v>0.5</v>
      </c>
      <c r="F76" s="659"/>
      <c r="G76" s="659"/>
      <c r="H76" s="468">
        <v>0.7</v>
      </c>
      <c r="I76" s="469" t="s">
        <v>139</v>
      </c>
      <c r="J76" s="469"/>
      <c r="K76" s="469"/>
      <c r="L76" s="469"/>
      <c r="M76" s="470"/>
      <c r="N76" s="19"/>
      <c r="O76" s="238"/>
    </row>
    <row r="77" spans="1:22" ht="15" customHeight="1" thickBot="1" x14ac:dyDescent="0.3">
      <c r="A77" s="1"/>
      <c r="B77" s="660" t="s">
        <v>128</v>
      </c>
      <c r="C77" s="661"/>
      <c r="D77" s="471">
        <v>0.3</v>
      </c>
      <c r="E77" s="662">
        <v>0.3</v>
      </c>
      <c r="F77" s="662"/>
      <c r="G77" s="662"/>
      <c r="H77" s="472">
        <v>0.3</v>
      </c>
      <c r="I77" s="667" t="s">
        <v>137</v>
      </c>
      <c r="J77" s="667"/>
      <c r="K77" s="667"/>
      <c r="L77" s="667"/>
      <c r="M77" s="668"/>
      <c r="N77" s="1"/>
    </row>
    <row r="78" spans="1:22" s="2" customFormat="1" ht="5.25" customHeight="1" x14ac:dyDescent="0.3">
      <c r="A78" s="1"/>
      <c r="B78" s="97"/>
      <c r="C78" s="97"/>
      <c r="D78" s="97"/>
      <c r="E78" s="97"/>
      <c r="F78" s="97"/>
      <c r="G78" s="97"/>
      <c r="H78" s="97"/>
      <c r="I78" s="97"/>
      <c r="J78" s="1"/>
      <c r="K78" s="97"/>
      <c r="L78" s="97"/>
      <c r="M78" s="97"/>
      <c r="N78" s="97"/>
      <c r="U78" s="3"/>
      <c r="V78" s="3"/>
    </row>
    <row r="79" spans="1:22" s="2" customFormat="1" ht="15" customHeight="1" x14ac:dyDescent="0.3">
      <c r="A79" s="3"/>
      <c r="B79" s="650" t="s">
        <v>148</v>
      </c>
      <c r="C79" s="650"/>
      <c r="D79" s="650"/>
      <c r="E79" s="650"/>
      <c r="F79" s="650"/>
      <c r="G79" s="650"/>
      <c r="H79" s="650"/>
      <c r="I79" s="650"/>
      <c r="J79" s="650"/>
      <c r="K79" s="650"/>
      <c r="L79" s="651" t="s">
        <v>150</v>
      </c>
      <c r="M79" s="651"/>
      <c r="N79" s="252"/>
      <c r="O79" s="253"/>
      <c r="P79" s="253"/>
      <c r="U79" s="3"/>
      <c r="V79" s="3"/>
    </row>
    <row r="80" spans="1:22" s="2" customFormat="1" ht="15" customHeight="1" x14ac:dyDescent="0.3">
      <c r="A80" s="3"/>
      <c r="B80" s="650"/>
      <c r="C80" s="650"/>
      <c r="D80" s="650"/>
      <c r="E80" s="650"/>
      <c r="F80" s="650"/>
      <c r="G80" s="650"/>
      <c r="H80" s="650"/>
      <c r="I80" s="650"/>
      <c r="J80" s="650"/>
      <c r="K80" s="650"/>
      <c r="L80" s="651"/>
      <c r="M80" s="651"/>
      <c r="N80" s="252"/>
      <c r="O80" s="253"/>
      <c r="P80" s="253"/>
      <c r="U80" s="3"/>
      <c r="V80" s="3"/>
    </row>
    <row r="81" spans="2:13" s="101" customFormat="1" ht="17.399999999999999" x14ac:dyDescent="0.3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</row>
    <row r="82" spans="2:13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</row>
  </sheetData>
  <mergeCells count="79">
    <mergeCell ref="B79:K80"/>
    <mergeCell ref="L79:M80"/>
    <mergeCell ref="I70:M70"/>
    <mergeCell ref="B72:C72"/>
    <mergeCell ref="D72:E72"/>
    <mergeCell ref="F72:G72"/>
    <mergeCell ref="B73:C73"/>
    <mergeCell ref="D73:E73"/>
    <mergeCell ref="F73:G73"/>
    <mergeCell ref="B70:C70"/>
    <mergeCell ref="D70:E70"/>
    <mergeCell ref="F70:G70"/>
    <mergeCell ref="B71:C71"/>
    <mergeCell ref="D71:E71"/>
    <mergeCell ref="F71:G71"/>
    <mergeCell ref="B77:C77"/>
    <mergeCell ref="C6:D6"/>
    <mergeCell ref="E2:E7"/>
    <mergeCell ref="F3:J3"/>
    <mergeCell ref="F5:J5"/>
    <mergeCell ref="I77:M77"/>
    <mergeCell ref="B2:D2"/>
    <mergeCell ref="K2:M2"/>
    <mergeCell ref="C3:D3"/>
    <mergeCell ref="C4:D4"/>
    <mergeCell ref="C5:D5"/>
    <mergeCell ref="E9:G9"/>
    <mergeCell ref="I9:J9"/>
    <mergeCell ref="L9:M9"/>
    <mergeCell ref="E10:G10"/>
    <mergeCell ref="I10:J10"/>
    <mergeCell ref="L10:M10"/>
    <mergeCell ref="K33:M33"/>
    <mergeCell ref="I12:M12"/>
    <mergeCell ref="I17:J17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E53:J53"/>
    <mergeCell ref="E54:J54"/>
    <mergeCell ref="E55:J55"/>
    <mergeCell ref="E56:J56"/>
    <mergeCell ref="E57:J57"/>
    <mergeCell ref="E58:J58"/>
    <mergeCell ref="B59:J59"/>
    <mergeCell ref="K59:L59"/>
    <mergeCell ref="K60:L60"/>
    <mergeCell ref="K61:L61"/>
    <mergeCell ref="K64:L64"/>
    <mergeCell ref="K65:L65"/>
    <mergeCell ref="K66:L66"/>
    <mergeCell ref="K67:L67"/>
    <mergeCell ref="I68:J69"/>
    <mergeCell ref="K68:M69"/>
    <mergeCell ref="E77:G77"/>
    <mergeCell ref="B74:C74"/>
    <mergeCell ref="E74:G74"/>
    <mergeCell ref="B75:C75"/>
    <mergeCell ref="E75:G75"/>
    <mergeCell ref="B76:C76"/>
    <mergeCell ref="E76:G76"/>
  </mergeCells>
  <conditionalFormatting sqref="K60:L60">
    <cfRule type="containsText" dxfId="4" priority="1" operator="containsText" text="REQ">
      <formula>NOT(ISERROR(SEARCH("REQ",K60)))</formula>
    </cfRule>
  </conditionalFormatting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449580</xdr:colOff>
                    <xdr:row>26</xdr:row>
                    <xdr:rowOff>38100</xdr:rowOff>
                  </from>
                  <to>
                    <xdr:col>9</xdr:col>
                    <xdr:colOff>281940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449580</xdr:colOff>
                    <xdr:row>27</xdr:row>
                    <xdr:rowOff>76200</xdr:rowOff>
                  </from>
                  <to>
                    <xdr:col>9</xdr:col>
                    <xdr:colOff>281940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388620</xdr:colOff>
                    <xdr:row>26</xdr:row>
                    <xdr:rowOff>114300</xdr:rowOff>
                  </from>
                  <to>
                    <xdr:col>12</xdr:col>
                    <xdr:colOff>22860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106680</xdr:colOff>
                    <xdr:row>32</xdr:row>
                    <xdr:rowOff>83820</xdr:rowOff>
                  </from>
                  <to>
                    <xdr:col>10</xdr:col>
                    <xdr:colOff>68580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30</xdr:row>
                    <xdr:rowOff>114300</xdr:rowOff>
                  </from>
                  <to>
                    <xdr:col>9</xdr:col>
                    <xdr:colOff>121920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175260</xdr:colOff>
                    <xdr:row>36</xdr:row>
                    <xdr:rowOff>0</xdr:rowOff>
                  </from>
                  <to>
                    <xdr:col>3</xdr:col>
                    <xdr:colOff>205740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182880</xdr:colOff>
                    <xdr:row>36</xdr:row>
                    <xdr:rowOff>0</xdr:rowOff>
                  </from>
                  <to>
                    <xdr:col>3</xdr:col>
                    <xdr:colOff>1188720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1143000</xdr:colOff>
                    <xdr:row>36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3</xdr:col>
                    <xdr:colOff>365760</xdr:colOff>
                    <xdr:row>41</xdr:row>
                    <xdr:rowOff>30480</xdr:rowOff>
                  </from>
                  <to>
                    <xdr:col>3</xdr:col>
                    <xdr:colOff>1882140</xdr:colOff>
                    <xdr:row>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2</xdr:col>
                    <xdr:colOff>182880</xdr:colOff>
                    <xdr:row>41</xdr:row>
                    <xdr:rowOff>83820</xdr:rowOff>
                  </from>
                  <to>
                    <xdr:col>3</xdr:col>
                    <xdr:colOff>403860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>
                <anchor moveWithCells="1">
                  <from>
                    <xdr:col>3</xdr:col>
                    <xdr:colOff>1859280</xdr:colOff>
                    <xdr:row>41</xdr:row>
                    <xdr:rowOff>22860</xdr:rowOff>
                  </from>
                  <to>
                    <xdr:col>5</xdr:col>
                    <xdr:colOff>190500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locked="0" defaultSize="0" autoFill="0" autoLine="0" autoPict="0">
                <anchor moveWithCells="1">
                  <from>
                    <xdr:col>2</xdr:col>
                    <xdr:colOff>121920</xdr:colOff>
                    <xdr:row>45</xdr:row>
                    <xdr:rowOff>22860</xdr:rowOff>
                  </from>
                  <to>
                    <xdr:col>2</xdr:col>
                    <xdr:colOff>967740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locked="0" defaultSize="0" autoFill="0" autoLine="0" autoPict="0">
                <anchor moveWithCells="1">
                  <from>
                    <xdr:col>2</xdr:col>
                    <xdr:colOff>121920</xdr:colOff>
                    <xdr:row>46</xdr:row>
                    <xdr:rowOff>76200</xdr:rowOff>
                  </from>
                  <to>
                    <xdr:col>2</xdr:col>
                    <xdr:colOff>967740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47</xdr:row>
                    <xdr:rowOff>129540</xdr:rowOff>
                  </from>
                  <to>
                    <xdr:col>2</xdr:col>
                    <xdr:colOff>975360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48</xdr:row>
                    <xdr:rowOff>160020</xdr:rowOff>
                  </from>
                  <to>
                    <xdr:col>2</xdr:col>
                    <xdr:colOff>975360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50</xdr:row>
                    <xdr:rowOff>53340</xdr:rowOff>
                  </from>
                  <to>
                    <xdr:col>2</xdr:col>
                    <xdr:colOff>975360</xdr:colOff>
                    <xdr:row>51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51</xdr:row>
                    <xdr:rowOff>114300</xdr:rowOff>
                  </from>
                  <to>
                    <xdr:col>2</xdr:col>
                    <xdr:colOff>975360</xdr:colOff>
                    <xdr:row>53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52</xdr:row>
                    <xdr:rowOff>160020</xdr:rowOff>
                  </from>
                  <to>
                    <xdr:col>2</xdr:col>
                    <xdr:colOff>975360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locked="0" defaultSize="0" autoFill="0" autoLine="0" autoPict="0">
                <anchor moveWithCells="1">
                  <from>
                    <xdr:col>2</xdr:col>
                    <xdr:colOff>129540</xdr:colOff>
                    <xdr:row>54</xdr:row>
                    <xdr:rowOff>15240</xdr:rowOff>
                  </from>
                  <to>
                    <xdr:col>2</xdr:col>
                    <xdr:colOff>1066800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 altText="Nuro™ ONLY">
                <anchor moveWithCells="1">
                  <from>
                    <xdr:col>3</xdr:col>
                    <xdr:colOff>160020</xdr:colOff>
                    <xdr:row>47</xdr:row>
                    <xdr:rowOff>22860</xdr:rowOff>
                  </from>
                  <to>
                    <xdr:col>4</xdr:col>
                    <xdr:colOff>670560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1</xdr:col>
                    <xdr:colOff>137160</xdr:colOff>
                    <xdr:row>45</xdr:row>
                    <xdr:rowOff>144780</xdr:rowOff>
                  </from>
                  <to>
                    <xdr:col>1</xdr:col>
                    <xdr:colOff>922020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1</xdr:col>
                    <xdr:colOff>144780</xdr:colOff>
                    <xdr:row>47</xdr:row>
                    <xdr:rowOff>167640</xdr:rowOff>
                  </from>
                  <to>
                    <xdr:col>1</xdr:col>
                    <xdr:colOff>929640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1</xdr:col>
                    <xdr:colOff>144780</xdr:colOff>
                    <xdr:row>49</xdr:row>
                    <xdr:rowOff>167640</xdr:rowOff>
                  </from>
                  <to>
                    <xdr:col>1</xdr:col>
                    <xdr:colOff>929640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7" name="Check Box 28">
              <controlPr defaultSize="0" autoFill="0" autoLine="0" autoPict="0">
                <anchor moveWithCells="1">
                  <from>
                    <xdr:col>1</xdr:col>
                    <xdr:colOff>144780</xdr:colOff>
                    <xdr:row>51</xdr:row>
                    <xdr:rowOff>106680</xdr:rowOff>
                  </from>
                  <to>
                    <xdr:col>1</xdr:col>
                    <xdr:colOff>929640</xdr:colOff>
                    <xdr:row>52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2</xdr:col>
                    <xdr:colOff>137160</xdr:colOff>
                    <xdr:row>67</xdr:row>
                    <xdr:rowOff>45720</xdr:rowOff>
                  </from>
                  <to>
                    <xdr:col>3</xdr:col>
                    <xdr:colOff>1844040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3</xdr:col>
                    <xdr:colOff>1607820</xdr:colOff>
                    <xdr:row>67</xdr:row>
                    <xdr:rowOff>53340</xdr:rowOff>
                  </from>
                  <to>
                    <xdr:col>7</xdr:col>
                    <xdr:colOff>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2</xdr:col>
                    <xdr:colOff>228600</xdr:colOff>
                    <xdr:row>38</xdr:row>
                    <xdr:rowOff>45720</xdr:rowOff>
                  </from>
                  <to>
                    <xdr:col>3</xdr:col>
                    <xdr:colOff>655320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2</xdr:col>
                    <xdr:colOff>228600</xdr:colOff>
                    <xdr:row>39</xdr:row>
                    <xdr:rowOff>7620</xdr:rowOff>
                  </from>
                  <to>
                    <xdr:col>3</xdr:col>
                    <xdr:colOff>655320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3</xdr:col>
                    <xdr:colOff>1546860</xdr:colOff>
                    <xdr:row>38</xdr:row>
                    <xdr:rowOff>38100</xdr:rowOff>
                  </from>
                  <to>
                    <xdr:col>5</xdr:col>
                    <xdr:colOff>160020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3</xdr:col>
                    <xdr:colOff>1531620</xdr:colOff>
                    <xdr:row>38</xdr:row>
                    <xdr:rowOff>190500</xdr:rowOff>
                  </from>
                  <to>
                    <xdr:col>5</xdr:col>
                    <xdr:colOff>601980</xdr:colOff>
                    <xdr:row>39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Y423"/>
  <sheetViews>
    <sheetView showGridLines="0" zoomScale="80" zoomScaleNormal="80" workbookViewId="0">
      <selection activeCell="Q14" sqref="Q14"/>
    </sheetView>
  </sheetViews>
  <sheetFormatPr defaultColWidth="9.33203125" defaultRowHeight="14.4" x14ac:dyDescent="0.3"/>
  <cols>
    <col min="1" max="1" width="0.6640625" style="285" customWidth="1"/>
    <col min="2" max="2" width="14.6640625" style="256" customWidth="1"/>
    <col min="3" max="3" width="17.33203125" style="256" customWidth="1"/>
    <col min="4" max="4" width="16.5546875" style="256" bestFit="1" customWidth="1"/>
    <col min="5" max="5" width="15.109375" style="256" customWidth="1"/>
    <col min="6" max="6" width="11.5546875" style="256" customWidth="1"/>
    <col min="7" max="7" width="1.44140625" style="256" customWidth="1"/>
    <col min="8" max="8" width="21.44140625" style="256" bestFit="1" customWidth="1"/>
    <col min="9" max="9" width="9.6640625" style="256" customWidth="1"/>
    <col min="10" max="11" width="9.33203125" style="256"/>
    <col min="12" max="13" width="12.33203125" style="256" customWidth="1"/>
    <col min="14" max="14" width="12" style="256" customWidth="1"/>
    <col min="15" max="15" width="1" style="254" customWidth="1"/>
    <col min="16" max="20" width="9.33203125" style="256"/>
    <col min="21" max="23" width="9.33203125" style="256" hidden="1" customWidth="1"/>
    <col min="24" max="24" width="0" style="256" hidden="1" customWidth="1"/>
    <col min="25" max="257" width="9.33203125" style="256"/>
    <col min="258" max="258" width="0.6640625" style="256" customWidth="1"/>
    <col min="259" max="259" width="14.6640625" style="256" customWidth="1"/>
    <col min="260" max="260" width="17.33203125" style="256" customWidth="1"/>
    <col min="261" max="261" width="14.5546875" style="256" customWidth="1"/>
    <col min="262" max="262" width="15.109375" style="256" customWidth="1"/>
    <col min="263" max="263" width="11.5546875" style="256" customWidth="1"/>
    <col min="264" max="264" width="1.44140625" style="256" customWidth="1"/>
    <col min="265" max="265" width="12.6640625" style="256" customWidth="1"/>
    <col min="266" max="268" width="9.33203125" style="256"/>
    <col min="269" max="269" width="12.33203125" style="256" customWidth="1"/>
    <col min="270" max="270" width="12" style="256" customWidth="1"/>
    <col min="271" max="271" width="1" style="256" customWidth="1"/>
    <col min="272" max="276" width="9.33203125" style="256"/>
    <col min="277" max="280" width="0" style="256" hidden="1" customWidth="1"/>
    <col min="281" max="513" width="9.33203125" style="256"/>
    <col min="514" max="514" width="0.6640625" style="256" customWidth="1"/>
    <col min="515" max="515" width="14.6640625" style="256" customWidth="1"/>
    <col min="516" max="516" width="17.33203125" style="256" customWidth="1"/>
    <col min="517" max="517" width="14.5546875" style="256" customWidth="1"/>
    <col min="518" max="518" width="15.109375" style="256" customWidth="1"/>
    <col min="519" max="519" width="11.5546875" style="256" customWidth="1"/>
    <col min="520" max="520" width="1.44140625" style="256" customWidth="1"/>
    <col min="521" max="521" width="12.6640625" style="256" customWidth="1"/>
    <col min="522" max="524" width="9.33203125" style="256"/>
    <col min="525" max="525" width="12.33203125" style="256" customWidth="1"/>
    <col min="526" max="526" width="12" style="256" customWidth="1"/>
    <col min="527" max="527" width="1" style="256" customWidth="1"/>
    <col min="528" max="532" width="9.33203125" style="256"/>
    <col min="533" max="536" width="0" style="256" hidden="1" customWidth="1"/>
    <col min="537" max="769" width="9.33203125" style="256"/>
    <col min="770" max="770" width="0.6640625" style="256" customWidth="1"/>
    <col min="771" max="771" width="14.6640625" style="256" customWidth="1"/>
    <col min="772" max="772" width="17.33203125" style="256" customWidth="1"/>
    <col min="773" max="773" width="14.5546875" style="256" customWidth="1"/>
    <col min="774" max="774" width="15.109375" style="256" customWidth="1"/>
    <col min="775" max="775" width="11.5546875" style="256" customWidth="1"/>
    <col min="776" max="776" width="1.44140625" style="256" customWidth="1"/>
    <col min="777" max="777" width="12.6640625" style="256" customWidth="1"/>
    <col min="778" max="780" width="9.33203125" style="256"/>
    <col min="781" max="781" width="12.33203125" style="256" customWidth="1"/>
    <col min="782" max="782" width="12" style="256" customWidth="1"/>
    <col min="783" max="783" width="1" style="256" customWidth="1"/>
    <col min="784" max="788" width="9.33203125" style="256"/>
    <col min="789" max="792" width="0" style="256" hidden="1" customWidth="1"/>
    <col min="793" max="1025" width="9.33203125" style="256"/>
    <col min="1026" max="1026" width="0.6640625" style="256" customWidth="1"/>
    <col min="1027" max="1027" width="14.6640625" style="256" customWidth="1"/>
    <col min="1028" max="1028" width="17.33203125" style="256" customWidth="1"/>
    <col min="1029" max="1029" width="14.5546875" style="256" customWidth="1"/>
    <col min="1030" max="1030" width="15.109375" style="256" customWidth="1"/>
    <col min="1031" max="1031" width="11.5546875" style="256" customWidth="1"/>
    <col min="1032" max="1032" width="1.44140625" style="256" customWidth="1"/>
    <col min="1033" max="1033" width="12.6640625" style="256" customWidth="1"/>
    <col min="1034" max="1036" width="9.33203125" style="256"/>
    <col min="1037" max="1037" width="12.33203125" style="256" customWidth="1"/>
    <col min="1038" max="1038" width="12" style="256" customWidth="1"/>
    <col min="1039" max="1039" width="1" style="256" customWidth="1"/>
    <col min="1040" max="1044" width="9.33203125" style="256"/>
    <col min="1045" max="1048" width="0" style="256" hidden="1" customWidth="1"/>
    <col min="1049" max="1281" width="9.33203125" style="256"/>
    <col min="1282" max="1282" width="0.6640625" style="256" customWidth="1"/>
    <col min="1283" max="1283" width="14.6640625" style="256" customWidth="1"/>
    <col min="1284" max="1284" width="17.33203125" style="256" customWidth="1"/>
    <col min="1285" max="1285" width="14.5546875" style="256" customWidth="1"/>
    <col min="1286" max="1286" width="15.109375" style="256" customWidth="1"/>
    <col min="1287" max="1287" width="11.5546875" style="256" customWidth="1"/>
    <col min="1288" max="1288" width="1.44140625" style="256" customWidth="1"/>
    <col min="1289" max="1289" width="12.6640625" style="256" customWidth="1"/>
    <col min="1290" max="1292" width="9.33203125" style="256"/>
    <col min="1293" max="1293" width="12.33203125" style="256" customWidth="1"/>
    <col min="1294" max="1294" width="12" style="256" customWidth="1"/>
    <col min="1295" max="1295" width="1" style="256" customWidth="1"/>
    <col min="1296" max="1300" width="9.33203125" style="256"/>
    <col min="1301" max="1304" width="0" style="256" hidden="1" customWidth="1"/>
    <col min="1305" max="1537" width="9.33203125" style="256"/>
    <col min="1538" max="1538" width="0.6640625" style="256" customWidth="1"/>
    <col min="1539" max="1539" width="14.6640625" style="256" customWidth="1"/>
    <col min="1540" max="1540" width="17.33203125" style="256" customWidth="1"/>
    <col min="1541" max="1541" width="14.5546875" style="256" customWidth="1"/>
    <col min="1542" max="1542" width="15.109375" style="256" customWidth="1"/>
    <col min="1543" max="1543" width="11.5546875" style="256" customWidth="1"/>
    <col min="1544" max="1544" width="1.44140625" style="256" customWidth="1"/>
    <col min="1545" max="1545" width="12.6640625" style="256" customWidth="1"/>
    <col min="1546" max="1548" width="9.33203125" style="256"/>
    <col min="1549" max="1549" width="12.33203125" style="256" customWidth="1"/>
    <col min="1550" max="1550" width="12" style="256" customWidth="1"/>
    <col min="1551" max="1551" width="1" style="256" customWidth="1"/>
    <col min="1552" max="1556" width="9.33203125" style="256"/>
    <col min="1557" max="1560" width="0" style="256" hidden="1" customWidth="1"/>
    <col min="1561" max="1793" width="9.33203125" style="256"/>
    <col min="1794" max="1794" width="0.6640625" style="256" customWidth="1"/>
    <col min="1795" max="1795" width="14.6640625" style="256" customWidth="1"/>
    <col min="1796" max="1796" width="17.33203125" style="256" customWidth="1"/>
    <col min="1797" max="1797" width="14.5546875" style="256" customWidth="1"/>
    <col min="1798" max="1798" width="15.109375" style="256" customWidth="1"/>
    <col min="1799" max="1799" width="11.5546875" style="256" customWidth="1"/>
    <col min="1800" max="1800" width="1.44140625" style="256" customWidth="1"/>
    <col min="1801" max="1801" width="12.6640625" style="256" customWidth="1"/>
    <col min="1802" max="1804" width="9.33203125" style="256"/>
    <col min="1805" max="1805" width="12.33203125" style="256" customWidth="1"/>
    <col min="1806" max="1806" width="12" style="256" customWidth="1"/>
    <col min="1807" max="1807" width="1" style="256" customWidth="1"/>
    <col min="1808" max="1812" width="9.33203125" style="256"/>
    <col min="1813" max="1816" width="0" style="256" hidden="1" customWidth="1"/>
    <col min="1817" max="2049" width="9.33203125" style="256"/>
    <col min="2050" max="2050" width="0.6640625" style="256" customWidth="1"/>
    <col min="2051" max="2051" width="14.6640625" style="256" customWidth="1"/>
    <col min="2052" max="2052" width="17.33203125" style="256" customWidth="1"/>
    <col min="2053" max="2053" width="14.5546875" style="256" customWidth="1"/>
    <col min="2054" max="2054" width="15.109375" style="256" customWidth="1"/>
    <col min="2055" max="2055" width="11.5546875" style="256" customWidth="1"/>
    <col min="2056" max="2056" width="1.44140625" style="256" customWidth="1"/>
    <col min="2057" max="2057" width="12.6640625" style="256" customWidth="1"/>
    <col min="2058" max="2060" width="9.33203125" style="256"/>
    <col min="2061" max="2061" width="12.33203125" style="256" customWidth="1"/>
    <col min="2062" max="2062" width="12" style="256" customWidth="1"/>
    <col min="2063" max="2063" width="1" style="256" customWidth="1"/>
    <col min="2064" max="2068" width="9.33203125" style="256"/>
    <col min="2069" max="2072" width="0" style="256" hidden="1" customWidth="1"/>
    <col min="2073" max="2305" width="9.33203125" style="256"/>
    <col min="2306" max="2306" width="0.6640625" style="256" customWidth="1"/>
    <col min="2307" max="2307" width="14.6640625" style="256" customWidth="1"/>
    <col min="2308" max="2308" width="17.33203125" style="256" customWidth="1"/>
    <col min="2309" max="2309" width="14.5546875" style="256" customWidth="1"/>
    <col min="2310" max="2310" width="15.109375" style="256" customWidth="1"/>
    <col min="2311" max="2311" width="11.5546875" style="256" customWidth="1"/>
    <col min="2312" max="2312" width="1.44140625" style="256" customWidth="1"/>
    <col min="2313" max="2313" width="12.6640625" style="256" customWidth="1"/>
    <col min="2314" max="2316" width="9.33203125" style="256"/>
    <col min="2317" max="2317" width="12.33203125" style="256" customWidth="1"/>
    <col min="2318" max="2318" width="12" style="256" customWidth="1"/>
    <col min="2319" max="2319" width="1" style="256" customWidth="1"/>
    <col min="2320" max="2324" width="9.33203125" style="256"/>
    <col min="2325" max="2328" width="0" style="256" hidden="1" customWidth="1"/>
    <col min="2329" max="2561" width="9.33203125" style="256"/>
    <col min="2562" max="2562" width="0.6640625" style="256" customWidth="1"/>
    <col min="2563" max="2563" width="14.6640625" style="256" customWidth="1"/>
    <col min="2564" max="2564" width="17.33203125" style="256" customWidth="1"/>
    <col min="2565" max="2565" width="14.5546875" style="256" customWidth="1"/>
    <col min="2566" max="2566" width="15.109375" style="256" customWidth="1"/>
    <col min="2567" max="2567" width="11.5546875" style="256" customWidth="1"/>
    <col min="2568" max="2568" width="1.44140625" style="256" customWidth="1"/>
    <col min="2569" max="2569" width="12.6640625" style="256" customWidth="1"/>
    <col min="2570" max="2572" width="9.33203125" style="256"/>
    <col min="2573" max="2573" width="12.33203125" style="256" customWidth="1"/>
    <col min="2574" max="2574" width="12" style="256" customWidth="1"/>
    <col min="2575" max="2575" width="1" style="256" customWidth="1"/>
    <col min="2576" max="2580" width="9.33203125" style="256"/>
    <col min="2581" max="2584" width="0" style="256" hidden="1" customWidth="1"/>
    <col min="2585" max="2817" width="9.33203125" style="256"/>
    <col min="2818" max="2818" width="0.6640625" style="256" customWidth="1"/>
    <col min="2819" max="2819" width="14.6640625" style="256" customWidth="1"/>
    <col min="2820" max="2820" width="17.33203125" style="256" customWidth="1"/>
    <col min="2821" max="2821" width="14.5546875" style="256" customWidth="1"/>
    <col min="2822" max="2822" width="15.109375" style="256" customWidth="1"/>
    <col min="2823" max="2823" width="11.5546875" style="256" customWidth="1"/>
    <col min="2824" max="2824" width="1.44140625" style="256" customWidth="1"/>
    <col min="2825" max="2825" width="12.6640625" style="256" customWidth="1"/>
    <col min="2826" max="2828" width="9.33203125" style="256"/>
    <col min="2829" max="2829" width="12.33203125" style="256" customWidth="1"/>
    <col min="2830" max="2830" width="12" style="256" customWidth="1"/>
    <col min="2831" max="2831" width="1" style="256" customWidth="1"/>
    <col min="2832" max="2836" width="9.33203125" style="256"/>
    <col min="2837" max="2840" width="0" style="256" hidden="1" customWidth="1"/>
    <col min="2841" max="3073" width="9.33203125" style="256"/>
    <col min="3074" max="3074" width="0.6640625" style="256" customWidth="1"/>
    <col min="3075" max="3075" width="14.6640625" style="256" customWidth="1"/>
    <col min="3076" max="3076" width="17.33203125" style="256" customWidth="1"/>
    <col min="3077" max="3077" width="14.5546875" style="256" customWidth="1"/>
    <col min="3078" max="3078" width="15.109375" style="256" customWidth="1"/>
    <col min="3079" max="3079" width="11.5546875" style="256" customWidth="1"/>
    <col min="3080" max="3080" width="1.44140625" style="256" customWidth="1"/>
    <col min="3081" max="3081" width="12.6640625" style="256" customWidth="1"/>
    <col min="3082" max="3084" width="9.33203125" style="256"/>
    <col min="3085" max="3085" width="12.33203125" style="256" customWidth="1"/>
    <col min="3086" max="3086" width="12" style="256" customWidth="1"/>
    <col min="3087" max="3087" width="1" style="256" customWidth="1"/>
    <col min="3088" max="3092" width="9.33203125" style="256"/>
    <col min="3093" max="3096" width="0" style="256" hidden="1" customWidth="1"/>
    <col min="3097" max="3329" width="9.33203125" style="256"/>
    <col min="3330" max="3330" width="0.6640625" style="256" customWidth="1"/>
    <col min="3331" max="3331" width="14.6640625" style="256" customWidth="1"/>
    <col min="3332" max="3332" width="17.33203125" style="256" customWidth="1"/>
    <col min="3333" max="3333" width="14.5546875" style="256" customWidth="1"/>
    <col min="3334" max="3334" width="15.109375" style="256" customWidth="1"/>
    <col min="3335" max="3335" width="11.5546875" style="256" customWidth="1"/>
    <col min="3336" max="3336" width="1.44140625" style="256" customWidth="1"/>
    <col min="3337" max="3337" width="12.6640625" style="256" customWidth="1"/>
    <col min="3338" max="3340" width="9.33203125" style="256"/>
    <col min="3341" max="3341" width="12.33203125" style="256" customWidth="1"/>
    <col min="3342" max="3342" width="12" style="256" customWidth="1"/>
    <col min="3343" max="3343" width="1" style="256" customWidth="1"/>
    <col min="3344" max="3348" width="9.33203125" style="256"/>
    <col min="3349" max="3352" width="0" style="256" hidden="1" customWidth="1"/>
    <col min="3353" max="3585" width="9.33203125" style="256"/>
    <col min="3586" max="3586" width="0.6640625" style="256" customWidth="1"/>
    <col min="3587" max="3587" width="14.6640625" style="256" customWidth="1"/>
    <col min="3588" max="3588" width="17.33203125" style="256" customWidth="1"/>
    <col min="3589" max="3589" width="14.5546875" style="256" customWidth="1"/>
    <col min="3590" max="3590" width="15.109375" style="256" customWidth="1"/>
    <col min="3591" max="3591" width="11.5546875" style="256" customWidth="1"/>
    <col min="3592" max="3592" width="1.44140625" style="256" customWidth="1"/>
    <col min="3593" max="3593" width="12.6640625" style="256" customWidth="1"/>
    <col min="3594" max="3596" width="9.33203125" style="256"/>
    <col min="3597" max="3597" width="12.33203125" style="256" customWidth="1"/>
    <col min="3598" max="3598" width="12" style="256" customWidth="1"/>
    <col min="3599" max="3599" width="1" style="256" customWidth="1"/>
    <col min="3600" max="3604" width="9.33203125" style="256"/>
    <col min="3605" max="3608" width="0" style="256" hidden="1" customWidth="1"/>
    <col min="3609" max="3841" width="9.33203125" style="256"/>
    <col min="3842" max="3842" width="0.6640625" style="256" customWidth="1"/>
    <col min="3843" max="3843" width="14.6640625" style="256" customWidth="1"/>
    <col min="3844" max="3844" width="17.33203125" style="256" customWidth="1"/>
    <col min="3845" max="3845" width="14.5546875" style="256" customWidth="1"/>
    <col min="3846" max="3846" width="15.109375" style="256" customWidth="1"/>
    <col min="3847" max="3847" width="11.5546875" style="256" customWidth="1"/>
    <col min="3848" max="3848" width="1.44140625" style="256" customWidth="1"/>
    <col min="3849" max="3849" width="12.6640625" style="256" customWidth="1"/>
    <col min="3850" max="3852" width="9.33203125" style="256"/>
    <col min="3853" max="3853" width="12.33203125" style="256" customWidth="1"/>
    <col min="3854" max="3854" width="12" style="256" customWidth="1"/>
    <col min="3855" max="3855" width="1" style="256" customWidth="1"/>
    <col min="3856" max="3860" width="9.33203125" style="256"/>
    <col min="3861" max="3864" width="0" style="256" hidden="1" customWidth="1"/>
    <col min="3865" max="4097" width="9.33203125" style="256"/>
    <col min="4098" max="4098" width="0.6640625" style="256" customWidth="1"/>
    <col min="4099" max="4099" width="14.6640625" style="256" customWidth="1"/>
    <col min="4100" max="4100" width="17.33203125" style="256" customWidth="1"/>
    <col min="4101" max="4101" width="14.5546875" style="256" customWidth="1"/>
    <col min="4102" max="4102" width="15.109375" style="256" customWidth="1"/>
    <col min="4103" max="4103" width="11.5546875" style="256" customWidth="1"/>
    <col min="4104" max="4104" width="1.44140625" style="256" customWidth="1"/>
    <col min="4105" max="4105" width="12.6640625" style="256" customWidth="1"/>
    <col min="4106" max="4108" width="9.33203125" style="256"/>
    <col min="4109" max="4109" width="12.33203125" style="256" customWidth="1"/>
    <col min="4110" max="4110" width="12" style="256" customWidth="1"/>
    <col min="4111" max="4111" width="1" style="256" customWidth="1"/>
    <col min="4112" max="4116" width="9.33203125" style="256"/>
    <col min="4117" max="4120" width="0" style="256" hidden="1" customWidth="1"/>
    <col min="4121" max="4353" width="9.33203125" style="256"/>
    <col min="4354" max="4354" width="0.6640625" style="256" customWidth="1"/>
    <col min="4355" max="4355" width="14.6640625" style="256" customWidth="1"/>
    <col min="4356" max="4356" width="17.33203125" style="256" customWidth="1"/>
    <col min="4357" max="4357" width="14.5546875" style="256" customWidth="1"/>
    <col min="4358" max="4358" width="15.109375" style="256" customWidth="1"/>
    <col min="4359" max="4359" width="11.5546875" style="256" customWidth="1"/>
    <col min="4360" max="4360" width="1.44140625" style="256" customWidth="1"/>
    <col min="4361" max="4361" width="12.6640625" style="256" customWidth="1"/>
    <col min="4362" max="4364" width="9.33203125" style="256"/>
    <col min="4365" max="4365" width="12.33203125" style="256" customWidth="1"/>
    <col min="4366" max="4366" width="12" style="256" customWidth="1"/>
    <col min="4367" max="4367" width="1" style="256" customWidth="1"/>
    <col min="4368" max="4372" width="9.33203125" style="256"/>
    <col min="4373" max="4376" width="0" style="256" hidden="1" customWidth="1"/>
    <col min="4377" max="4609" width="9.33203125" style="256"/>
    <col min="4610" max="4610" width="0.6640625" style="256" customWidth="1"/>
    <col min="4611" max="4611" width="14.6640625" style="256" customWidth="1"/>
    <col min="4612" max="4612" width="17.33203125" style="256" customWidth="1"/>
    <col min="4613" max="4613" width="14.5546875" style="256" customWidth="1"/>
    <col min="4614" max="4614" width="15.109375" style="256" customWidth="1"/>
    <col min="4615" max="4615" width="11.5546875" style="256" customWidth="1"/>
    <col min="4616" max="4616" width="1.44140625" style="256" customWidth="1"/>
    <col min="4617" max="4617" width="12.6640625" style="256" customWidth="1"/>
    <col min="4618" max="4620" width="9.33203125" style="256"/>
    <col min="4621" max="4621" width="12.33203125" style="256" customWidth="1"/>
    <col min="4622" max="4622" width="12" style="256" customWidth="1"/>
    <col min="4623" max="4623" width="1" style="256" customWidth="1"/>
    <col min="4624" max="4628" width="9.33203125" style="256"/>
    <col min="4629" max="4632" width="0" style="256" hidden="1" customWidth="1"/>
    <col min="4633" max="4865" width="9.33203125" style="256"/>
    <col min="4866" max="4866" width="0.6640625" style="256" customWidth="1"/>
    <col min="4867" max="4867" width="14.6640625" style="256" customWidth="1"/>
    <col min="4868" max="4868" width="17.33203125" style="256" customWidth="1"/>
    <col min="4869" max="4869" width="14.5546875" style="256" customWidth="1"/>
    <col min="4870" max="4870" width="15.109375" style="256" customWidth="1"/>
    <col min="4871" max="4871" width="11.5546875" style="256" customWidth="1"/>
    <col min="4872" max="4872" width="1.44140625" style="256" customWidth="1"/>
    <col min="4873" max="4873" width="12.6640625" style="256" customWidth="1"/>
    <col min="4874" max="4876" width="9.33203125" style="256"/>
    <col min="4877" max="4877" width="12.33203125" style="256" customWidth="1"/>
    <col min="4878" max="4878" width="12" style="256" customWidth="1"/>
    <col min="4879" max="4879" width="1" style="256" customWidth="1"/>
    <col min="4880" max="4884" width="9.33203125" style="256"/>
    <col min="4885" max="4888" width="0" style="256" hidden="1" customWidth="1"/>
    <col min="4889" max="5121" width="9.33203125" style="256"/>
    <col min="5122" max="5122" width="0.6640625" style="256" customWidth="1"/>
    <col min="5123" max="5123" width="14.6640625" style="256" customWidth="1"/>
    <col min="5124" max="5124" width="17.33203125" style="256" customWidth="1"/>
    <col min="5125" max="5125" width="14.5546875" style="256" customWidth="1"/>
    <col min="5126" max="5126" width="15.109375" style="256" customWidth="1"/>
    <col min="5127" max="5127" width="11.5546875" style="256" customWidth="1"/>
    <col min="5128" max="5128" width="1.44140625" style="256" customWidth="1"/>
    <col min="5129" max="5129" width="12.6640625" style="256" customWidth="1"/>
    <col min="5130" max="5132" width="9.33203125" style="256"/>
    <col min="5133" max="5133" width="12.33203125" style="256" customWidth="1"/>
    <col min="5134" max="5134" width="12" style="256" customWidth="1"/>
    <col min="5135" max="5135" width="1" style="256" customWidth="1"/>
    <col min="5136" max="5140" width="9.33203125" style="256"/>
    <col min="5141" max="5144" width="0" style="256" hidden="1" customWidth="1"/>
    <col min="5145" max="5377" width="9.33203125" style="256"/>
    <col min="5378" max="5378" width="0.6640625" style="256" customWidth="1"/>
    <col min="5379" max="5379" width="14.6640625" style="256" customWidth="1"/>
    <col min="5380" max="5380" width="17.33203125" style="256" customWidth="1"/>
    <col min="5381" max="5381" width="14.5546875" style="256" customWidth="1"/>
    <col min="5382" max="5382" width="15.109375" style="256" customWidth="1"/>
    <col min="5383" max="5383" width="11.5546875" style="256" customWidth="1"/>
    <col min="5384" max="5384" width="1.44140625" style="256" customWidth="1"/>
    <col min="5385" max="5385" width="12.6640625" style="256" customWidth="1"/>
    <col min="5386" max="5388" width="9.33203125" style="256"/>
    <col min="5389" max="5389" width="12.33203125" style="256" customWidth="1"/>
    <col min="5390" max="5390" width="12" style="256" customWidth="1"/>
    <col min="5391" max="5391" width="1" style="256" customWidth="1"/>
    <col min="5392" max="5396" width="9.33203125" style="256"/>
    <col min="5397" max="5400" width="0" style="256" hidden="1" customWidth="1"/>
    <col min="5401" max="5633" width="9.33203125" style="256"/>
    <col min="5634" max="5634" width="0.6640625" style="256" customWidth="1"/>
    <col min="5635" max="5635" width="14.6640625" style="256" customWidth="1"/>
    <col min="5636" max="5636" width="17.33203125" style="256" customWidth="1"/>
    <col min="5637" max="5637" width="14.5546875" style="256" customWidth="1"/>
    <col min="5638" max="5638" width="15.109375" style="256" customWidth="1"/>
    <col min="5639" max="5639" width="11.5546875" style="256" customWidth="1"/>
    <col min="5640" max="5640" width="1.44140625" style="256" customWidth="1"/>
    <col min="5641" max="5641" width="12.6640625" style="256" customWidth="1"/>
    <col min="5642" max="5644" width="9.33203125" style="256"/>
    <col min="5645" max="5645" width="12.33203125" style="256" customWidth="1"/>
    <col min="5646" max="5646" width="12" style="256" customWidth="1"/>
    <col min="5647" max="5647" width="1" style="256" customWidth="1"/>
    <col min="5648" max="5652" width="9.33203125" style="256"/>
    <col min="5653" max="5656" width="0" style="256" hidden="1" customWidth="1"/>
    <col min="5657" max="5889" width="9.33203125" style="256"/>
    <col min="5890" max="5890" width="0.6640625" style="256" customWidth="1"/>
    <col min="5891" max="5891" width="14.6640625" style="256" customWidth="1"/>
    <col min="5892" max="5892" width="17.33203125" style="256" customWidth="1"/>
    <col min="5893" max="5893" width="14.5546875" style="256" customWidth="1"/>
    <col min="5894" max="5894" width="15.109375" style="256" customWidth="1"/>
    <col min="5895" max="5895" width="11.5546875" style="256" customWidth="1"/>
    <col min="5896" max="5896" width="1.44140625" style="256" customWidth="1"/>
    <col min="5897" max="5897" width="12.6640625" style="256" customWidth="1"/>
    <col min="5898" max="5900" width="9.33203125" style="256"/>
    <col min="5901" max="5901" width="12.33203125" style="256" customWidth="1"/>
    <col min="5902" max="5902" width="12" style="256" customWidth="1"/>
    <col min="5903" max="5903" width="1" style="256" customWidth="1"/>
    <col min="5904" max="5908" width="9.33203125" style="256"/>
    <col min="5909" max="5912" width="0" style="256" hidden="1" customWidth="1"/>
    <col min="5913" max="6145" width="9.33203125" style="256"/>
    <col min="6146" max="6146" width="0.6640625" style="256" customWidth="1"/>
    <col min="6147" max="6147" width="14.6640625" style="256" customWidth="1"/>
    <col min="6148" max="6148" width="17.33203125" style="256" customWidth="1"/>
    <col min="6149" max="6149" width="14.5546875" style="256" customWidth="1"/>
    <col min="6150" max="6150" width="15.109375" style="256" customWidth="1"/>
    <col min="6151" max="6151" width="11.5546875" style="256" customWidth="1"/>
    <col min="6152" max="6152" width="1.44140625" style="256" customWidth="1"/>
    <col min="6153" max="6153" width="12.6640625" style="256" customWidth="1"/>
    <col min="6154" max="6156" width="9.33203125" style="256"/>
    <col min="6157" max="6157" width="12.33203125" style="256" customWidth="1"/>
    <col min="6158" max="6158" width="12" style="256" customWidth="1"/>
    <col min="6159" max="6159" width="1" style="256" customWidth="1"/>
    <col min="6160" max="6164" width="9.33203125" style="256"/>
    <col min="6165" max="6168" width="0" style="256" hidden="1" customWidth="1"/>
    <col min="6169" max="6401" width="9.33203125" style="256"/>
    <col min="6402" max="6402" width="0.6640625" style="256" customWidth="1"/>
    <col min="6403" max="6403" width="14.6640625" style="256" customWidth="1"/>
    <col min="6404" max="6404" width="17.33203125" style="256" customWidth="1"/>
    <col min="6405" max="6405" width="14.5546875" style="256" customWidth="1"/>
    <col min="6406" max="6406" width="15.109375" style="256" customWidth="1"/>
    <col min="6407" max="6407" width="11.5546875" style="256" customWidth="1"/>
    <col min="6408" max="6408" width="1.44140625" style="256" customWidth="1"/>
    <col min="6409" max="6409" width="12.6640625" style="256" customWidth="1"/>
    <col min="6410" max="6412" width="9.33203125" style="256"/>
    <col min="6413" max="6413" width="12.33203125" style="256" customWidth="1"/>
    <col min="6414" max="6414" width="12" style="256" customWidth="1"/>
    <col min="6415" max="6415" width="1" style="256" customWidth="1"/>
    <col min="6416" max="6420" width="9.33203125" style="256"/>
    <col min="6421" max="6424" width="0" style="256" hidden="1" customWidth="1"/>
    <col min="6425" max="6657" width="9.33203125" style="256"/>
    <col min="6658" max="6658" width="0.6640625" style="256" customWidth="1"/>
    <col min="6659" max="6659" width="14.6640625" style="256" customWidth="1"/>
    <col min="6660" max="6660" width="17.33203125" style="256" customWidth="1"/>
    <col min="6661" max="6661" width="14.5546875" style="256" customWidth="1"/>
    <col min="6662" max="6662" width="15.109375" style="256" customWidth="1"/>
    <col min="6663" max="6663" width="11.5546875" style="256" customWidth="1"/>
    <col min="6664" max="6664" width="1.44140625" style="256" customWidth="1"/>
    <col min="6665" max="6665" width="12.6640625" style="256" customWidth="1"/>
    <col min="6666" max="6668" width="9.33203125" style="256"/>
    <col min="6669" max="6669" width="12.33203125" style="256" customWidth="1"/>
    <col min="6670" max="6670" width="12" style="256" customWidth="1"/>
    <col min="6671" max="6671" width="1" style="256" customWidth="1"/>
    <col min="6672" max="6676" width="9.33203125" style="256"/>
    <col min="6677" max="6680" width="0" style="256" hidden="1" customWidth="1"/>
    <col min="6681" max="6913" width="9.33203125" style="256"/>
    <col min="6914" max="6914" width="0.6640625" style="256" customWidth="1"/>
    <col min="6915" max="6915" width="14.6640625" style="256" customWidth="1"/>
    <col min="6916" max="6916" width="17.33203125" style="256" customWidth="1"/>
    <col min="6917" max="6917" width="14.5546875" style="256" customWidth="1"/>
    <col min="6918" max="6918" width="15.109375" style="256" customWidth="1"/>
    <col min="6919" max="6919" width="11.5546875" style="256" customWidth="1"/>
    <col min="6920" max="6920" width="1.44140625" style="256" customWidth="1"/>
    <col min="6921" max="6921" width="12.6640625" style="256" customWidth="1"/>
    <col min="6922" max="6924" width="9.33203125" style="256"/>
    <col min="6925" max="6925" width="12.33203125" style="256" customWidth="1"/>
    <col min="6926" max="6926" width="12" style="256" customWidth="1"/>
    <col min="6927" max="6927" width="1" style="256" customWidth="1"/>
    <col min="6928" max="6932" width="9.33203125" style="256"/>
    <col min="6933" max="6936" width="0" style="256" hidden="1" customWidth="1"/>
    <col min="6937" max="7169" width="9.33203125" style="256"/>
    <col min="7170" max="7170" width="0.6640625" style="256" customWidth="1"/>
    <col min="7171" max="7171" width="14.6640625" style="256" customWidth="1"/>
    <col min="7172" max="7172" width="17.33203125" style="256" customWidth="1"/>
    <col min="7173" max="7173" width="14.5546875" style="256" customWidth="1"/>
    <col min="7174" max="7174" width="15.109375" style="256" customWidth="1"/>
    <col min="7175" max="7175" width="11.5546875" style="256" customWidth="1"/>
    <col min="7176" max="7176" width="1.44140625" style="256" customWidth="1"/>
    <col min="7177" max="7177" width="12.6640625" style="256" customWidth="1"/>
    <col min="7178" max="7180" width="9.33203125" style="256"/>
    <col min="7181" max="7181" width="12.33203125" style="256" customWidth="1"/>
    <col min="7182" max="7182" width="12" style="256" customWidth="1"/>
    <col min="7183" max="7183" width="1" style="256" customWidth="1"/>
    <col min="7184" max="7188" width="9.33203125" style="256"/>
    <col min="7189" max="7192" width="0" style="256" hidden="1" customWidth="1"/>
    <col min="7193" max="7425" width="9.33203125" style="256"/>
    <col min="7426" max="7426" width="0.6640625" style="256" customWidth="1"/>
    <col min="7427" max="7427" width="14.6640625" style="256" customWidth="1"/>
    <col min="7428" max="7428" width="17.33203125" style="256" customWidth="1"/>
    <col min="7429" max="7429" width="14.5546875" style="256" customWidth="1"/>
    <col min="7430" max="7430" width="15.109375" style="256" customWidth="1"/>
    <col min="7431" max="7431" width="11.5546875" style="256" customWidth="1"/>
    <col min="7432" max="7432" width="1.44140625" style="256" customWidth="1"/>
    <col min="7433" max="7433" width="12.6640625" style="256" customWidth="1"/>
    <col min="7434" max="7436" width="9.33203125" style="256"/>
    <col min="7437" max="7437" width="12.33203125" style="256" customWidth="1"/>
    <col min="7438" max="7438" width="12" style="256" customWidth="1"/>
    <col min="7439" max="7439" width="1" style="256" customWidth="1"/>
    <col min="7440" max="7444" width="9.33203125" style="256"/>
    <col min="7445" max="7448" width="0" style="256" hidden="1" customWidth="1"/>
    <col min="7449" max="7681" width="9.33203125" style="256"/>
    <col min="7682" max="7682" width="0.6640625" style="256" customWidth="1"/>
    <col min="7683" max="7683" width="14.6640625" style="256" customWidth="1"/>
    <col min="7684" max="7684" width="17.33203125" style="256" customWidth="1"/>
    <col min="7685" max="7685" width="14.5546875" style="256" customWidth="1"/>
    <col min="7686" max="7686" width="15.109375" style="256" customWidth="1"/>
    <col min="7687" max="7687" width="11.5546875" style="256" customWidth="1"/>
    <col min="7688" max="7688" width="1.44140625" style="256" customWidth="1"/>
    <col min="7689" max="7689" width="12.6640625" style="256" customWidth="1"/>
    <col min="7690" max="7692" width="9.33203125" style="256"/>
    <col min="7693" max="7693" width="12.33203125" style="256" customWidth="1"/>
    <col min="7694" max="7694" width="12" style="256" customWidth="1"/>
    <col min="7695" max="7695" width="1" style="256" customWidth="1"/>
    <col min="7696" max="7700" width="9.33203125" style="256"/>
    <col min="7701" max="7704" width="0" style="256" hidden="1" customWidth="1"/>
    <col min="7705" max="7937" width="9.33203125" style="256"/>
    <col min="7938" max="7938" width="0.6640625" style="256" customWidth="1"/>
    <col min="7939" max="7939" width="14.6640625" style="256" customWidth="1"/>
    <col min="7940" max="7940" width="17.33203125" style="256" customWidth="1"/>
    <col min="7941" max="7941" width="14.5546875" style="256" customWidth="1"/>
    <col min="7942" max="7942" width="15.109375" style="256" customWidth="1"/>
    <col min="7943" max="7943" width="11.5546875" style="256" customWidth="1"/>
    <col min="7944" max="7944" width="1.44140625" style="256" customWidth="1"/>
    <col min="7945" max="7945" width="12.6640625" style="256" customWidth="1"/>
    <col min="7946" max="7948" width="9.33203125" style="256"/>
    <col min="7949" max="7949" width="12.33203125" style="256" customWidth="1"/>
    <col min="7950" max="7950" width="12" style="256" customWidth="1"/>
    <col min="7951" max="7951" width="1" style="256" customWidth="1"/>
    <col min="7952" max="7956" width="9.33203125" style="256"/>
    <col min="7957" max="7960" width="0" style="256" hidden="1" customWidth="1"/>
    <col min="7961" max="8193" width="9.33203125" style="256"/>
    <col min="8194" max="8194" width="0.6640625" style="256" customWidth="1"/>
    <col min="8195" max="8195" width="14.6640625" style="256" customWidth="1"/>
    <col min="8196" max="8196" width="17.33203125" style="256" customWidth="1"/>
    <col min="8197" max="8197" width="14.5546875" style="256" customWidth="1"/>
    <col min="8198" max="8198" width="15.109375" style="256" customWidth="1"/>
    <col min="8199" max="8199" width="11.5546875" style="256" customWidth="1"/>
    <col min="8200" max="8200" width="1.44140625" style="256" customWidth="1"/>
    <col min="8201" max="8201" width="12.6640625" style="256" customWidth="1"/>
    <col min="8202" max="8204" width="9.33203125" style="256"/>
    <col min="8205" max="8205" width="12.33203125" style="256" customWidth="1"/>
    <col min="8206" max="8206" width="12" style="256" customWidth="1"/>
    <col min="8207" max="8207" width="1" style="256" customWidth="1"/>
    <col min="8208" max="8212" width="9.33203125" style="256"/>
    <col min="8213" max="8216" width="0" style="256" hidden="1" customWidth="1"/>
    <col min="8217" max="8449" width="9.33203125" style="256"/>
    <col min="8450" max="8450" width="0.6640625" style="256" customWidth="1"/>
    <col min="8451" max="8451" width="14.6640625" style="256" customWidth="1"/>
    <col min="8452" max="8452" width="17.33203125" style="256" customWidth="1"/>
    <col min="8453" max="8453" width="14.5546875" style="256" customWidth="1"/>
    <col min="8454" max="8454" width="15.109375" style="256" customWidth="1"/>
    <col min="8455" max="8455" width="11.5546875" style="256" customWidth="1"/>
    <col min="8456" max="8456" width="1.44140625" style="256" customWidth="1"/>
    <col min="8457" max="8457" width="12.6640625" style="256" customWidth="1"/>
    <col min="8458" max="8460" width="9.33203125" style="256"/>
    <col min="8461" max="8461" width="12.33203125" style="256" customWidth="1"/>
    <col min="8462" max="8462" width="12" style="256" customWidth="1"/>
    <col min="8463" max="8463" width="1" style="256" customWidth="1"/>
    <col min="8464" max="8468" width="9.33203125" style="256"/>
    <col min="8469" max="8472" width="0" style="256" hidden="1" customWidth="1"/>
    <col min="8473" max="8705" width="9.33203125" style="256"/>
    <col min="8706" max="8706" width="0.6640625" style="256" customWidth="1"/>
    <col min="8707" max="8707" width="14.6640625" style="256" customWidth="1"/>
    <col min="8708" max="8708" width="17.33203125" style="256" customWidth="1"/>
    <col min="8709" max="8709" width="14.5546875" style="256" customWidth="1"/>
    <col min="8710" max="8710" width="15.109375" style="256" customWidth="1"/>
    <col min="8711" max="8711" width="11.5546875" style="256" customWidth="1"/>
    <col min="8712" max="8712" width="1.44140625" style="256" customWidth="1"/>
    <col min="8713" max="8713" width="12.6640625" style="256" customWidth="1"/>
    <col min="8714" max="8716" width="9.33203125" style="256"/>
    <col min="8717" max="8717" width="12.33203125" style="256" customWidth="1"/>
    <col min="8718" max="8718" width="12" style="256" customWidth="1"/>
    <col min="8719" max="8719" width="1" style="256" customWidth="1"/>
    <col min="8720" max="8724" width="9.33203125" style="256"/>
    <col min="8725" max="8728" width="0" style="256" hidden="1" customWidth="1"/>
    <col min="8729" max="8961" width="9.33203125" style="256"/>
    <col min="8962" max="8962" width="0.6640625" style="256" customWidth="1"/>
    <col min="8963" max="8963" width="14.6640625" style="256" customWidth="1"/>
    <col min="8964" max="8964" width="17.33203125" style="256" customWidth="1"/>
    <col min="8965" max="8965" width="14.5546875" style="256" customWidth="1"/>
    <col min="8966" max="8966" width="15.109375" style="256" customWidth="1"/>
    <col min="8967" max="8967" width="11.5546875" style="256" customWidth="1"/>
    <col min="8968" max="8968" width="1.44140625" style="256" customWidth="1"/>
    <col min="8969" max="8969" width="12.6640625" style="256" customWidth="1"/>
    <col min="8970" max="8972" width="9.33203125" style="256"/>
    <col min="8973" max="8973" width="12.33203125" style="256" customWidth="1"/>
    <col min="8974" max="8974" width="12" style="256" customWidth="1"/>
    <col min="8975" max="8975" width="1" style="256" customWidth="1"/>
    <col min="8976" max="8980" width="9.33203125" style="256"/>
    <col min="8981" max="8984" width="0" style="256" hidden="1" customWidth="1"/>
    <col min="8985" max="9217" width="9.33203125" style="256"/>
    <col min="9218" max="9218" width="0.6640625" style="256" customWidth="1"/>
    <col min="9219" max="9219" width="14.6640625" style="256" customWidth="1"/>
    <col min="9220" max="9220" width="17.33203125" style="256" customWidth="1"/>
    <col min="9221" max="9221" width="14.5546875" style="256" customWidth="1"/>
    <col min="9222" max="9222" width="15.109375" style="256" customWidth="1"/>
    <col min="9223" max="9223" width="11.5546875" style="256" customWidth="1"/>
    <col min="9224" max="9224" width="1.44140625" style="256" customWidth="1"/>
    <col min="9225" max="9225" width="12.6640625" style="256" customWidth="1"/>
    <col min="9226" max="9228" width="9.33203125" style="256"/>
    <col min="9229" max="9229" width="12.33203125" style="256" customWidth="1"/>
    <col min="9230" max="9230" width="12" style="256" customWidth="1"/>
    <col min="9231" max="9231" width="1" style="256" customWidth="1"/>
    <col min="9232" max="9236" width="9.33203125" style="256"/>
    <col min="9237" max="9240" width="0" style="256" hidden="1" customWidth="1"/>
    <col min="9241" max="9473" width="9.33203125" style="256"/>
    <col min="9474" max="9474" width="0.6640625" style="256" customWidth="1"/>
    <col min="9475" max="9475" width="14.6640625" style="256" customWidth="1"/>
    <col min="9476" max="9476" width="17.33203125" style="256" customWidth="1"/>
    <col min="9477" max="9477" width="14.5546875" style="256" customWidth="1"/>
    <col min="9478" max="9478" width="15.109375" style="256" customWidth="1"/>
    <col min="9479" max="9479" width="11.5546875" style="256" customWidth="1"/>
    <col min="9480" max="9480" width="1.44140625" style="256" customWidth="1"/>
    <col min="9481" max="9481" width="12.6640625" style="256" customWidth="1"/>
    <col min="9482" max="9484" width="9.33203125" style="256"/>
    <col min="9485" max="9485" width="12.33203125" style="256" customWidth="1"/>
    <col min="9486" max="9486" width="12" style="256" customWidth="1"/>
    <col min="9487" max="9487" width="1" style="256" customWidth="1"/>
    <col min="9488" max="9492" width="9.33203125" style="256"/>
    <col min="9493" max="9496" width="0" style="256" hidden="1" customWidth="1"/>
    <col min="9497" max="9729" width="9.33203125" style="256"/>
    <col min="9730" max="9730" width="0.6640625" style="256" customWidth="1"/>
    <col min="9731" max="9731" width="14.6640625" style="256" customWidth="1"/>
    <col min="9732" max="9732" width="17.33203125" style="256" customWidth="1"/>
    <col min="9733" max="9733" width="14.5546875" style="256" customWidth="1"/>
    <col min="9734" max="9734" width="15.109375" style="256" customWidth="1"/>
    <col min="9735" max="9735" width="11.5546875" style="256" customWidth="1"/>
    <col min="9736" max="9736" width="1.44140625" style="256" customWidth="1"/>
    <col min="9737" max="9737" width="12.6640625" style="256" customWidth="1"/>
    <col min="9738" max="9740" width="9.33203125" style="256"/>
    <col min="9741" max="9741" width="12.33203125" style="256" customWidth="1"/>
    <col min="9742" max="9742" width="12" style="256" customWidth="1"/>
    <col min="9743" max="9743" width="1" style="256" customWidth="1"/>
    <col min="9744" max="9748" width="9.33203125" style="256"/>
    <col min="9749" max="9752" width="0" style="256" hidden="1" customWidth="1"/>
    <col min="9753" max="9985" width="9.33203125" style="256"/>
    <col min="9986" max="9986" width="0.6640625" style="256" customWidth="1"/>
    <col min="9987" max="9987" width="14.6640625" style="256" customWidth="1"/>
    <col min="9988" max="9988" width="17.33203125" style="256" customWidth="1"/>
    <col min="9989" max="9989" width="14.5546875" style="256" customWidth="1"/>
    <col min="9990" max="9990" width="15.109375" style="256" customWidth="1"/>
    <col min="9991" max="9991" width="11.5546875" style="256" customWidth="1"/>
    <col min="9992" max="9992" width="1.44140625" style="256" customWidth="1"/>
    <col min="9993" max="9993" width="12.6640625" style="256" customWidth="1"/>
    <col min="9994" max="9996" width="9.33203125" style="256"/>
    <col min="9997" max="9997" width="12.33203125" style="256" customWidth="1"/>
    <col min="9998" max="9998" width="12" style="256" customWidth="1"/>
    <col min="9999" max="9999" width="1" style="256" customWidth="1"/>
    <col min="10000" max="10004" width="9.33203125" style="256"/>
    <col min="10005" max="10008" width="0" style="256" hidden="1" customWidth="1"/>
    <col min="10009" max="10241" width="9.33203125" style="256"/>
    <col min="10242" max="10242" width="0.6640625" style="256" customWidth="1"/>
    <col min="10243" max="10243" width="14.6640625" style="256" customWidth="1"/>
    <col min="10244" max="10244" width="17.33203125" style="256" customWidth="1"/>
    <col min="10245" max="10245" width="14.5546875" style="256" customWidth="1"/>
    <col min="10246" max="10246" width="15.109375" style="256" customWidth="1"/>
    <col min="10247" max="10247" width="11.5546875" style="256" customWidth="1"/>
    <col min="10248" max="10248" width="1.44140625" style="256" customWidth="1"/>
    <col min="10249" max="10249" width="12.6640625" style="256" customWidth="1"/>
    <col min="10250" max="10252" width="9.33203125" style="256"/>
    <col min="10253" max="10253" width="12.33203125" style="256" customWidth="1"/>
    <col min="10254" max="10254" width="12" style="256" customWidth="1"/>
    <col min="10255" max="10255" width="1" style="256" customWidth="1"/>
    <col min="10256" max="10260" width="9.33203125" style="256"/>
    <col min="10261" max="10264" width="0" style="256" hidden="1" customWidth="1"/>
    <col min="10265" max="10497" width="9.33203125" style="256"/>
    <col min="10498" max="10498" width="0.6640625" style="256" customWidth="1"/>
    <col min="10499" max="10499" width="14.6640625" style="256" customWidth="1"/>
    <col min="10500" max="10500" width="17.33203125" style="256" customWidth="1"/>
    <col min="10501" max="10501" width="14.5546875" style="256" customWidth="1"/>
    <col min="10502" max="10502" width="15.109375" style="256" customWidth="1"/>
    <col min="10503" max="10503" width="11.5546875" style="256" customWidth="1"/>
    <col min="10504" max="10504" width="1.44140625" style="256" customWidth="1"/>
    <col min="10505" max="10505" width="12.6640625" style="256" customWidth="1"/>
    <col min="10506" max="10508" width="9.33203125" style="256"/>
    <col min="10509" max="10509" width="12.33203125" style="256" customWidth="1"/>
    <col min="10510" max="10510" width="12" style="256" customWidth="1"/>
    <col min="10511" max="10511" width="1" style="256" customWidth="1"/>
    <col min="10512" max="10516" width="9.33203125" style="256"/>
    <col min="10517" max="10520" width="0" style="256" hidden="1" customWidth="1"/>
    <col min="10521" max="10753" width="9.33203125" style="256"/>
    <col min="10754" max="10754" width="0.6640625" style="256" customWidth="1"/>
    <col min="10755" max="10755" width="14.6640625" style="256" customWidth="1"/>
    <col min="10756" max="10756" width="17.33203125" style="256" customWidth="1"/>
    <col min="10757" max="10757" width="14.5546875" style="256" customWidth="1"/>
    <col min="10758" max="10758" width="15.109375" style="256" customWidth="1"/>
    <col min="10759" max="10759" width="11.5546875" style="256" customWidth="1"/>
    <col min="10760" max="10760" width="1.44140625" style="256" customWidth="1"/>
    <col min="10761" max="10761" width="12.6640625" style="256" customWidth="1"/>
    <col min="10762" max="10764" width="9.33203125" style="256"/>
    <col min="10765" max="10765" width="12.33203125" style="256" customWidth="1"/>
    <col min="10766" max="10766" width="12" style="256" customWidth="1"/>
    <col min="10767" max="10767" width="1" style="256" customWidth="1"/>
    <col min="10768" max="10772" width="9.33203125" style="256"/>
    <col min="10773" max="10776" width="0" style="256" hidden="1" customWidth="1"/>
    <col min="10777" max="11009" width="9.33203125" style="256"/>
    <col min="11010" max="11010" width="0.6640625" style="256" customWidth="1"/>
    <col min="11011" max="11011" width="14.6640625" style="256" customWidth="1"/>
    <col min="11012" max="11012" width="17.33203125" style="256" customWidth="1"/>
    <col min="11013" max="11013" width="14.5546875" style="256" customWidth="1"/>
    <col min="11014" max="11014" width="15.109375" style="256" customWidth="1"/>
    <col min="11015" max="11015" width="11.5546875" style="256" customWidth="1"/>
    <col min="11016" max="11016" width="1.44140625" style="256" customWidth="1"/>
    <col min="11017" max="11017" width="12.6640625" style="256" customWidth="1"/>
    <col min="11018" max="11020" width="9.33203125" style="256"/>
    <col min="11021" max="11021" width="12.33203125" style="256" customWidth="1"/>
    <col min="11022" max="11022" width="12" style="256" customWidth="1"/>
    <col min="11023" max="11023" width="1" style="256" customWidth="1"/>
    <col min="11024" max="11028" width="9.33203125" style="256"/>
    <col min="11029" max="11032" width="0" style="256" hidden="1" customWidth="1"/>
    <col min="11033" max="11265" width="9.33203125" style="256"/>
    <col min="11266" max="11266" width="0.6640625" style="256" customWidth="1"/>
    <col min="11267" max="11267" width="14.6640625" style="256" customWidth="1"/>
    <col min="11268" max="11268" width="17.33203125" style="256" customWidth="1"/>
    <col min="11269" max="11269" width="14.5546875" style="256" customWidth="1"/>
    <col min="11270" max="11270" width="15.109375" style="256" customWidth="1"/>
    <col min="11271" max="11271" width="11.5546875" style="256" customWidth="1"/>
    <col min="11272" max="11272" width="1.44140625" style="256" customWidth="1"/>
    <col min="11273" max="11273" width="12.6640625" style="256" customWidth="1"/>
    <col min="11274" max="11276" width="9.33203125" style="256"/>
    <col min="11277" max="11277" width="12.33203125" style="256" customWidth="1"/>
    <col min="11278" max="11278" width="12" style="256" customWidth="1"/>
    <col min="11279" max="11279" width="1" style="256" customWidth="1"/>
    <col min="11280" max="11284" width="9.33203125" style="256"/>
    <col min="11285" max="11288" width="0" style="256" hidden="1" customWidth="1"/>
    <col min="11289" max="11521" width="9.33203125" style="256"/>
    <col min="11522" max="11522" width="0.6640625" style="256" customWidth="1"/>
    <col min="11523" max="11523" width="14.6640625" style="256" customWidth="1"/>
    <col min="11524" max="11524" width="17.33203125" style="256" customWidth="1"/>
    <col min="11525" max="11525" width="14.5546875" style="256" customWidth="1"/>
    <col min="11526" max="11526" width="15.109375" style="256" customWidth="1"/>
    <col min="11527" max="11527" width="11.5546875" style="256" customWidth="1"/>
    <col min="11528" max="11528" width="1.44140625" style="256" customWidth="1"/>
    <col min="11529" max="11529" width="12.6640625" style="256" customWidth="1"/>
    <col min="11530" max="11532" width="9.33203125" style="256"/>
    <col min="11533" max="11533" width="12.33203125" style="256" customWidth="1"/>
    <col min="11534" max="11534" width="12" style="256" customWidth="1"/>
    <col min="11535" max="11535" width="1" style="256" customWidth="1"/>
    <col min="11536" max="11540" width="9.33203125" style="256"/>
    <col min="11541" max="11544" width="0" style="256" hidden="1" customWidth="1"/>
    <col min="11545" max="11777" width="9.33203125" style="256"/>
    <col min="11778" max="11778" width="0.6640625" style="256" customWidth="1"/>
    <col min="11779" max="11779" width="14.6640625" style="256" customWidth="1"/>
    <col min="11780" max="11780" width="17.33203125" style="256" customWidth="1"/>
    <col min="11781" max="11781" width="14.5546875" style="256" customWidth="1"/>
    <col min="11782" max="11782" width="15.109375" style="256" customWidth="1"/>
    <col min="11783" max="11783" width="11.5546875" style="256" customWidth="1"/>
    <col min="11784" max="11784" width="1.44140625" style="256" customWidth="1"/>
    <col min="11785" max="11785" width="12.6640625" style="256" customWidth="1"/>
    <col min="11786" max="11788" width="9.33203125" style="256"/>
    <col min="11789" max="11789" width="12.33203125" style="256" customWidth="1"/>
    <col min="11790" max="11790" width="12" style="256" customWidth="1"/>
    <col min="11791" max="11791" width="1" style="256" customWidth="1"/>
    <col min="11792" max="11796" width="9.33203125" style="256"/>
    <col min="11797" max="11800" width="0" style="256" hidden="1" customWidth="1"/>
    <col min="11801" max="12033" width="9.33203125" style="256"/>
    <col min="12034" max="12034" width="0.6640625" style="256" customWidth="1"/>
    <col min="12035" max="12035" width="14.6640625" style="256" customWidth="1"/>
    <col min="12036" max="12036" width="17.33203125" style="256" customWidth="1"/>
    <col min="12037" max="12037" width="14.5546875" style="256" customWidth="1"/>
    <col min="12038" max="12038" width="15.109375" style="256" customWidth="1"/>
    <col min="12039" max="12039" width="11.5546875" style="256" customWidth="1"/>
    <col min="12040" max="12040" width="1.44140625" style="256" customWidth="1"/>
    <col min="12041" max="12041" width="12.6640625" style="256" customWidth="1"/>
    <col min="12042" max="12044" width="9.33203125" style="256"/>
    <col min="12045" max="12045" width="12.33203125" style="256" customWidth="1"/>
    <col min="12046" max="12046" width="12" style="256" customWidth="1"/>
    <col min="12047" max="12047" width="1" style="256" customWidth="1"/>
    <col min="12048" max="12052" width="9.33203125" style="256"/>
    <col min="12053" max="12056" width="0" style="256" hidden="1" customWidth="1"/>
    <col min="12057" max="12289" width="9.33203125" style="256"/>
    <col min="12290" max="12290" width="0.6640625" style="256" customWidth="1"/>
    <col min="12291" max="12291" width="14.6640625" style="256" customWidth="1"/>
    <col min="12292" max="12292" width="17.33203125" style="256" customWidth="1"/>
    <col min="12293" max="12293" width="14.5546875" style="256" customWidth="1"/>
    <col min="12294" max="12294" width="15.109375" style="256" customWidth="1"/>
    <col min="12295" max="12295" width="11.5546875" style="256" customWidth="1"/>
    <col min="12296" max="12296" width="1.44140625" style="256" customWidth="1"/>
    <col min="12297" max="12297" width="12.6640625" style="256" customWidth="1"/>
    <col min="12298" max="12300" width="9.33203125" style="256"/>
    <col min="12301" max="12301" width="12.33203125" style="256" customWidth="1"/>
    <col min="12302" max="12302" width="12" style="256" customWidth="1"/>
    <col min="12303" max="12303" width="1" style="256" customWidth="1"/>
    <col min="12304" max="12308" width="9.33203125" style="256"/>
    <col min="12309" max="12312" width="0" style="256" hidden="1" customWidth="1"/>
    <col min="12313" max="12545" width="9.33203125" style="256"/>
    <col min="12546" max="12546" width="0.6640625" style="256" customWidth="1"/>
    <col min="12547" max="12547" width="14.6640625" style="256" customWidth="1"/>
    <col min="12548" max="12548" width="17.33203125" style="256" customWidth="1"/>
    <col min="12549" max="12549" width="14.5546875" style="256" customWidth="1"/>
    <col min="12550" max="12550" width="15.109375" style="256" customWidth="1"/>
    <col min="12551" max="12551" width="11.5546875" style="256" customWidth="1"/>
    <col min="12552" max="12552" width="1.44140625" style="256" customWidth="1"/>
    <col min="12553" max="12553" width="12.6640625" style="256" customWidth="1"/>
    <col min="12554" max="12556" width="9.33203125" style="256"/>
    <col min="12557" max="12557" width="12.33203125" style="256" customWidth="1"/>
    <col min="12558" max="12558" width="12" style="256" customWidth="1"/>
    <col min="12559" max="12559" width="1" style="256" customWidth="1"/>
    <col min="12560" max="12564" width="9.33203125" style="256"/>
    <col min="12565" max="12568" width="0" style="256" hidden="1" customWidth="1"/>
    <col min="12569" max="12801" width="9.33203125" style="256"/>
    <col min="12802" max="12802" width="0.6640625" style="256" customWidth="1"/>
    <col min="12803" max="12803" width="14.6640625" style="256" customWidth="1"/>
    <col min="12804" max="12804" width="17.33203125" style="256" customWidth="1"/>
    <col min="12805" max="12805" width="14.5546875" style="256" customWidth="1"/>
    <col min="12806" max="12806" width="15.109375" style="256" customWidth="1"/>
    <col min="12807" max="12807" width="11.5546875" style="256" customWidth="1"/>
    <col min="12808" max="12808" width="1.44140625" style="256" customWidth="1"/>
    <col min="12809" max="12809" width="12.6640625" style="256" customWidth="1"/>
    <col min="12810" max="12812" width="9.33203125" style="256"/>
    <col min="12813" max="12813" width="12.33203125" style="256" customWidth="1"/>
    <col min="12814" max="12814" width="12" style="256" customWidth="1"/>
    <col min="12815" max="12815" width="1" style="256" customWidth="1"/>
    <col min="12816" max="12820" width="9.33203125" style="256"/>
    <col min="12821" max="12824" width="0" style="256" hidden="1" customWidth="1"/>
    <col min="12825" max="13057" width="9.33203125" style="256"/>
    <col min="13058" max="13058" width="0.6640625" style="256" customWidth="1"/>
    <col min="13059" max="13059" width="14.6640625" style="256" customWidth="1"/>
    <col min="13060" max="13060" width="17.33203125" style="256" customWidth="1"/>
    <col min="13061" max="13061" width="14.5546875" style="256" customWidth="1"/>
    <col min="13062" max="13062" width="15.109375" style="256" customWidth="1"/>
    <col min="13063" max="13063" width="11.5546875" style="256" customWidth="1"/>
    <col min="13064" max="13064" width="1.44140625" style="256" customWidth="1"/>
    <col min="13065" max="13065" width="12.6640625" style="256" customWidth="1"/>
    <col min="13066" max="13068" width="9.33203125" style="256"/>
    <col min="13069" max="13069" width="12.33203125" style="256" customWidth="1"/>
    <col min="13070" max="13070" width="12" style="256" customWidth="1"/>
    <col min="13071" max="13071" width="1" style="256" customWidth="1"/>
    <col min="13072" max="13076" width="9.33203125" style="256"/>
    <col min="13077" max="13080" width="0" style="256" hidden="1" customWidth="1"/>
    <col min="13081" max="13313" width="9.33203125" style="256"/>
    <col min="13314" max="13314" width="0.6640625" style="256" customWidth="1"/>
    <col min="13315" max="13315" width="14.6640625" style="256" customWidth="1"/>
    <col min="13316" max="13316" width="17.33203125" style="256" customWidth="1"/>
    <col min="13317" max="13317" width="14.5546875" style="256" customWidth="1"/>
    <col min="13318" max="13318" width="15.109375" style="256" customWidth="1"/>
    <col min="13319" max="13319" width="11.5546875" style="256" customWidth="1"/>
    <col min="13320" max="13320" width="1.44140625" style="256" customWidth="1"/>
    <col min="13321" max="13321" width="12.6640625" style="256" customWidth="1"/>
    <col min="13322" max="13324" width="9.33203125" style="256"/>
    <col min="13325" max="13325" width="12.33203125" style="256" customWidth="1"/>
    <col min="13326" max="13326" width="12" style="256" customWidth="1"/>
    <col min="13327" max="13327" width="1" style="256" customWidth="1"/>
    <col min="13328" max="13332" width="9.33203125" style="256"/>
    <col min="13333" max="13336" width="0" style="256" hidden="1" customWidth="1"/>
    <col min="13337" max="13569" width="9.33203125" style="256"/>
    <col min="13570" max="13570" width="0.6640625" style="256" customWidth="1"/>
    <col min="13571" max="13571" width="14.6640625" style="256" customWidth="1"/>
    <col min="13572" max="13572" width="17.33203125" style="256" customWidth="1"/>
    <col min="13573" max="13573" width="14.5546875" style="256" customWidth="1"/>
    <col min="13574" max="13574" width="15.109375" style="256" customWidth="1"/>
    <col min="13575" max="13575" width="11.5546875" style="256" customWidth="1"/>
    <col min="13576" max="13576" width="1.44140625" style="256" customWidth="1"/>
    <col min="13577" max="13577" width="12.6640625" style="256" customWidth="1"/>
    <col min="13578" max="13580" width="9.33203125" style="256"/>
    <col min="13581" max="13581" width="12.33203125" style="256" customWidth="1"/>
    <col min="13582" max="13582" width="12" style="256" customWidth="1"/>
    <col min="13583" max="13583" width="1" style="256" customWidth="1"/>
    <col min="13584" max="13588" width="9.33203125" style="256"/>
    <col min="13589" max="13592" width="0" style="256" hidden="1" customWidth="1"/>
    <col min="13593" max="13825" width="9.33203125" style="256"/>
    <col min="13826" max="13826" width="0.6640625" style="256" customWidth="1"/>
    <col min="13827" max="13827" width="14.6640625" style="256" customWidth="1"/>
    <col min="13828" max="13828" width="17.33203125" style="256" customWidth="1"/>
    <col min="13829" max="13829" width="14.5546875" style="256" customWidth="1"/>
    <col min="13830" max="13830" width="15.109375" style="256" customWidth="1"/>
    <col min="13831" max="13831" width="11.5546875" style="256" customWidth="1"/>
    <col min="13832" max="13832" width="1.44140625" style="256" customWidth="1"/>
    <col min="13833" max="13833" width="12.6640625" style="256" customWidth="1"/>
    <col min="13834" max="13836" width="9.33203125" style="256"/>
    <col min="13837" max="13837" width="12.33203125" style="256" customWidth="1"/>
    <col min="13838" max="13838" width="12" style="256" customWidth="1"/>
    <col min="13839" max="13839" width="1" style="256" customWidth="1"/>
    <col min="13840" max="13844" width="9.33203125" style="256"/>
    <col min="13845" max="13848" width="0" style="256" hidden="1" customWidth="1"/>
    <col min="13849" max="14081" width="9.33203125" style="256"/>
    <col min="14082" max="14082" width="0.6640625" style="256" customWidth="1"/>
    <col min="14083" max="14083" width="14.6640625" style="256" customWidth="1"/>
    <col min="14084" max="14084" width="17.33203125" style="256" customWidth="1"/>
    <col min="14085" max="14085" width="14.5546875" style="256" customWidth="1"/>
    <col min="14086" max="14086" width="15.109375" style="256" customWidth="1"/>
    <col min="14087" max="14087" width="11.5546875" style="256" customWidth="1"/>
    <col min="14088" max="14088" width="1.44140625" style="256" customWidth="1"/>
    <col min="14089" max="14089" width="12.6640625" style="256" customWidth="1"/>
    <col min="14090" max="14092" width="9.33203125" style="256"/>
    <col min="14093" max="14093" width="12.33203125" style="256" customWidth="1"/>
    <col min="14094" max="14094" width="12" style="256" customWidth="1"/>
    <col min="14095" max="14095" width="1" style="256" customWidth="1"/>
    <col min="14096" max="14100" width="9.33203125" style="256"/>
    <col min="14101" max="14104" width="0" style="256" hidden="1" customWidth="1"/>
    <col min="14105" max="14337" width="9.33203125" style="256"/>
    <col min="14338" max="14338" width="0.6640625" style="256" customWidth="1"/>
    <col min="14339" max="14339" width="14.6640625" style="256" customWidth="1"/>
    <col min="14340" max="14340" width="17.33203125" style="256" customWidth="1"/>
    <col min="14341" max="14341" width="14.5546875" style="256" customWidth="1"/>
    <col min="14342" max="14342" width="15.109375" style="256" customWidth="1"/>
    <col min="14343" max="14343" width="11.5546875" style="256" customWidth="1"/>
    <col min="14344" max="14344" width="1.44140625" style="256" customWidth="1"/>
    <col min="14345" max="14345" width="12.6640625" style="256" customWidth="1"/>
    <col min="14346" max="14348" width="9.33203125" style="256"/>
    <col min="14349" max="14349" width="12.33203125" style="256" customWidth="1"/>
    <col min="14350" max="14350" width="12" style="256" customWidth="1"/>
    <col min="14351" max="14351" width="1" style="256" customWidth="1"/>
    <col min="14352" max="14356" width="9.33203125" style="256"/>
    <col min="14357" max="14360" width="0" style="256" hidden="1" customWidth="1"/>
    <col min="14361" max="14593" width="9.33203125" style="256"/>
    <col min="14594" max="14594" width="0.6640625" style="256" customWidth="1"/>
    <col min="14595" max="14595" width="14.6640625" style="256" customWidth="1"/>
    <col min="14596" max="14596" width="17.33203125" style="256" customWidth="1"/>
    <col min="14597" max="14597" width="14.5546875" style="256" customWidth="1"/>
    <col min="14598" max="14598" width="15.109375" style="256" customWidth="1"/>
    <col min="14599" max="14599" width="11.5546875" style="256" customWidth="1"/>
    <col min="14600" max="14600" width="1.44140625" style="256" customWidth="1"/>
    <col min="14601" max="14601" width="12.6640625" style="256" customWidth="1"/>
    <col min="14602" max="14604" width="9.33203125" style="256"/>
    <col min="14605" max="14605" width="12.33203125" style="256" customWidth="1"/>
    <col min="14606" max="14606" width="12" style="256" customWidth="1"/>
    <col min="14607" max="14607" width="1" style="256" customWidth="1"/>
    <col min="14608" max="14612" width="9.33203125" style="256"/>
    <col min="14613" max="14616" width="0" style="256" hidden="1" customWidth="1"/>
    <col min="14617" max="14849" width="9.33203125" style="256"/>
    <col min="14850" max="14850" width="0.6640625" style="256" customWidth="1"/>
    <col min="14851" max="14851" width="14.6640625" style="256" customWidth="1"/>
    <col min="14852" max="14852" width="17.33203125" style="256" customWidth="1"/>
    <col min="14853" max="14853" width="14.5546875" style="256" customWidth="1"/>
    <col min="14854" max="14854" width="15.109375" style="256" customWidth="1"/>
    <col min="14855" max="14855" width="11.5546875" style="256" customWidth="1"/>
    <col min="14856" max="14856" width="1.44140625" style="256" customWidth="1"/>
    <col min="14857" max="14857" width="12.6640625" style="256" customWidth="1"/>
    <col min="14858" max="14860" width="9.33203125" style="256"/>
    <col min="14861" max="14861" width="12.33203125" style="256" customWidth="1"/>
    <col min="14862" max="14862" width="12" style="256" customWidth="1"/>
    <col min="14863" max="14863" width="1" style="256" customWidth="1"/>
    <col min="14864" max="14868" width="9.33203125" style="256"/>
    <col min="14869" max="14872" width="0" style="256" hidden="1" customWidth="1"/>
    <col min="14873" max="15105" width="9.33203125" style="256"/>
    <col min="15106" max="15106" width="0.6640625" style="256" customWidth="1"/>
    <col min="15107" max="15107" width="14.6640625" style="256" customWidth="1"/>
    <col min="15108" max="15108" width="17.33203125" style="256" customWidth="1"/>
    <col min="15109" max="15109" width="14.5546875" style="256" customWidth="1"/>
    <col min="15110" max="15110" width="15.109375" style="256" customWidth="1"/>
    <col min="15111" max="15111" width="11.5546875" style="256" customWidth="1"/>
    <col min="15112" max="15112" width="1.44140625" style="256" customWidth="1"/>
    <col min="15113" max="15113" width="12.6640625" style="256" customWidth="1"/>
    <col min="15114" max="15116" width="9.33203125" style="256"/>
    <col min="15117" max="15117" width="12.33203125" style="256" customWidth="1"/>
    <col min="15118" max="15118" width="12" style="256" customWidth="1"/>
    <col min="15119" max="15119" width="1" style="256" customWidth="1"/>
    <col min="15120" max="15124" width="9.33203125" style="256"/>
    <col min="15125" max="15128" width="0" style="256" hidden="1" customWidth="1"/>
    <col min="15129" max="15361" width="9.33203125" style="256"/>
    <col min="15362" max="15362" width="0.6640625" style="256" customWidth="1"/>
    <col min="15363" max="15363" width="14.6640625" style="256" customWidth="1"/>
    <col min="15364" max="15364" width="17.33203125" style="256" customWidth="1"/>
    <col min="15365" max="15365" width="14.5546875" style="256" customWidth="1"/>
    <col min="15366" max="15366" width="15.109375" style="256" customWidth="1"/>
    <col min="15367" max="15367" width="11.5546875" style="256" customWidth="1"/>
    <col min="15368" max="15368" width="1.44140625" style="256" customWidth="1"/>
    <col min="15369" max="15369" width="12.6640625" style="256" customWidth="1"/>
    <col min="15370" max="15372" width="9.33203125" style="256"/>
    <col min="15373" max="15373" width="12.33203125" style="256" customWidth="1"/>
    <col min="15374" max="15374" width="12" style="256" customWidth="1"/>
    <col min="15375" max="15375" width="1" style="256" customWidth="1"/>
    <col min="15376" max="15380" width="9.33203125" style="256"/>
    <col min="15381" max="15384" width="0" style="256" hidden="1" customWidth="1"/>
    <col min="15385" max="15617" width="9.33203125" style="256"/>
    <col min="15618" max="15618" width="0.6640625" style="256" customWidth="1"/>
    <col min="15619" max="15619" width="14.6640625" style="256" customWidth="1"/>
    <col min="15620" max="15620" width="17.33203125" style="256" customWidth="1"/>
    <col min="15621" max="15621" width="14.5546875" style="256" customWidth="1"/>
    <col min="15622" max="15622" width="15.109375" style="256" customWidth="1"/>
    <col min="15623" max="15623" width="11.5546875" style="256" customWidth="1"/>
    <col min="15624" max="15624" width="1.44140625" style="256" customWidth="1"/>
    <col min="15625" max="15625" width="12.6640625" style="256" customWidth="1"/>
    <col min="15626" max="15628" width="9.33203125" style="256"/>
    <col min="15629" max="15629" width="12.33203125" style="256" customWidth="1"/>
    <col min="15630" max="15630" width="12" style="256" customWidth="1"/>
    <col min="15631" max="15631" width="1" style="256" customWidth="1"/>
    <col min="15632" max="15636" width="9.33203125" style="256"/>
    <col min="15637" max="15640" width="0" style="256" hidden="1" customWidth="1"/>
    <col min="15641" max="15873" width="9.33203125" style="256"/>
    <col min="15874" max="15874" width="0.6640625" style="256" customWidth="1"/>
    <col min="15875" max="15875" width="14.6640625" style="256" customWidth="1"/>
    <col min="15876" max="15876" width="17.33203125" style="256" customWidth="1"/>
    <col min="15877" max="15877" width="14.5546875" style="256" customWidth="1"/>
    <col min="15878" max="15878" width="15.109375" style="256" customWidth="1"/>
    <col min="15879" max="15879" width="11.5546875" style="256" customWidth="1"/>
    <col min="15880" max="15880" width="1.44140625" style="256" customWidth="1"/>
    <col min="15881" max="15881" width="12.6640625" style="256" customWidth="1"/>
    <col min="15882" max="15884" width="9.33203125" style="256"/>
    <col min="15885" max="15885" width="12.33203125" style="256" customWidth="1"/>
    <col min="15886" max="15886" width="12" style="256" customWidth="1"/>
    <col min="15887" max="15887" width="1" style="256" customWidth="1"/>
    <col min="15888" max="15892" width="9.33203125" style="256"/>
    <col min="15893" max="15896" width="0" style="256" hidden="1" customWidth="1"/>
    <col min="15897" max="16129" width="9.33203125" style="256"/>
    <col min="16130" max="16130" width="0.6640625" style="256" customWidth="1"/>
    <col min="16131" max="16131" width="14.6640625" style="256" customWidth="1"/>
    <col min="16132" max="16132" width="17.33203125" style="256" customWidth="1"/>
    <col min="16133" max="16133" width="14.5546875" style="256" customWidth="1"/>
    <col min="16134" max="16134" width="15.109375" style="256" customWidth="1"/>
    <col min="16135" max="16135" width="11.5546875" style="256" customWidth="1"/>
    <col min="16136" max="16136" width="1.44140625" style="256" customWidth="1"/>
    <col min="16137" max="16137" width="12.6640625" style="256" customWidth="1"/>
    <col min="16138" max="16140" width="9.33203125" style="256"/>
    <col min="16141" max="16141" width="12.33203125" style="256" customWidth="1"/>
    <col min="16142" max="16142" width="12" style="256" customWidth="1"/>
    <col min="16143" max="16143" width="1" style="256" customWidth="1"/>
    <col min="16144" max="16148" width="9.33203125" style="256"/>
    <col min="16149" max="16152" width="0" style="256" hidden="1" customWidth="1"/>
    <col min="16153" max="16384" width="9.33203125" style="256"/>
  </cols>
  <sheetData>
    <row r="1" spans="1:25" ht="5.25" customHeight="1" thickBot="1" x14ac:dyDescent="0.35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5"/>
      <c r="L1" s="254"/>
      <c r="M1" s="254"/>
      <c r="N1" s="254"/>
    </row>
    <row r="2" spans="1:25" ht="15" thickBot="1" x14ac:dyDescent="0.35">
      <c r="A2" s="254"/>
      <c r="B2" s="850" t="s">
        <v>94</v>
      </c>
      <c r="C2" s="851"/>
      <c r="D2" s="851"/>
      <c r="E2" s="856"/>
      <c r="F2" s="257"/>
      <c r="G2" s="494" t="s">
        <v>3</v>
      </c>
      <c r="H2" s="257"/>
      <c r="I2" s="258"/>
      <c r="J2" s="259"/>
      <c r="K2" s="852" t="s">
        <v>1</v>
      </c>
      <c r="L2" s="853"/>
      <c r="M2" s="853"/>
      <c r="N2" s="854"/>
    </row>
    <row r="3" spans="1:25" ht="22.2" x14ac:dyDescent="0.35">
      <c r="A3" s="254"/>
      <c r="B3" s="260" t="s">
        <v>2</v>
      </c>
      <c r="C3" s="855" t="s">
        <v>3</v>
      </c>
      <c r="D3" s="855"/>
      <c r="E3" s="857"/>
      <c r="F3" s="638" t="s">
        <v>133</v>
      </c>
      <c r="G3" s="639"/>
      <c r="H3" s="639"/>
      <c r="I3" s="639"/>
      <c r="J3" s="640"/>
      <c r="K3" s="264" t="s">
        <v>4</v>
      </c>
      <c r="L3" s="265"/>
      <c r="M3" s="265"/>
      <c r="N3" s="266"/>
    </row>
    <row r="4" spans="1:25" ht="18" customHeight="1" x14ac:dyDescent="0.3">
      <c r="A4" s="254"/>
      <c r="B4" s="260" t="s">
        <v>5</v>
      </c>
      <c r="C4" s="554"/>
      <c r="D4" s="554"/>
      <c r="E4" s="857"/>
      <c r="F4" s="506" t="s">
        <v>153</v>
      </c>
      <c r="G4" s="507"/>
      <c r="H4" s="507"/>
      <c r="I4" s="508"/>
      <c r="J4" s="509"/>
      <c r="K4" s="267"/>
      <c r="L4" s="268"/>
      <c r="M4" s="268"/>
      <c r="N4" s="269"/>
    </row>
    <row r="5" spans="1:25" ht="16.8" x14ac:dyDescent="0.3">
      <c r="A5" s="254"/>
      <c r="B5" s="260" t="s">
        <v>6</v>
      </c>
      <c r="C5" s="862"/>
      <c r="D5" s="862"/>
      <c r="E5" s="857"/>
      <c r="F5" s="859" t="s">
        <v>142</v>
      </c>
      <c r="G5" s="860"/>
      <c r="H5" s="860"/>
      <c r="I5" s="860"/>
      <c r="J5" s="861"/>
      <c r="K5" s="270"/>
      <c r="L5" s="271"/>
      <c r="M5" s="271"/>
      <c r="N5" s="272"/>
      <c r="O5" s="273"/>
      <c r="P5" s="274"/>
      <c r="Q5" s="274"/>
    </row>
    <row r="6" spans="1:25" ht="15" x14ac:dyDescent="0.3">
      <c r="A6" s="254"/>
      <c r="B6" s="275" t="s">
        <v>7</v>
      </c>
      <c r="C6" s="862"/>
      <c r="D6" s="862"/>
      <c r="E6" s="857"/>
      <c r="F6" s="495"/>
      <c r="G6" s="495"/>
      <c r="H6" s="495"/>
      <c r="I6" s="495"/>
      <c r="J6" s="496"/>
      <c r="K6" s="276"/>
      <c r="L6" s="271"/>
      <c r="M6" s="271"/>
      <c r="N6" s="272"/>
      <c r="Q6" s="274"/>
    </row>
    <row r="7" spans="1:25" ht="6" customHeight="1" thickBot="1" x14ac:dyDescent="0.35">
      <c r="A7" s="254"/>
      <c r="B7" s="863"/>
      <c r="C7" s="839"/>
      <c r="D7" s="843"/>
      <c r="E7" s="858"/>
      <c r="F7" s="251"/>
      <c r="G7" s="251"/>
      <c r="H7" s="251"/>
      <c r="I7" s="278"/>
      <c r="J7" s="279"/>
      <c r="K7" s="280"/>
      <c r="L7" s="281"/>
      <c r="M7" s="281"/>
      <c r="N7" s="282"/>
      <c r="Q7" s="274"/>
    </row>
    <row r="8" spans="1:25" ht="5.25" customHeight="1" thickBot="1" x14ac:dyDescent="0.35">
      <c r="A8" s="254"/>
      <c r="B8" s="255"/>
      <c r="C8" s="255"/>
      <c r="D8" s="255"/>
      <c r="E8" s="255"/>
      <c r="F8" s="255"/>
      <c r="G8" s="255"/>
      <c r="H8" s="255"/>
      <c r="I8" s="283"/>
      <c r="J8" s="284"/>
      <c r="K8" s="284"/>
      <c r="L8" s="284"/>
      <c r="M8" s="284"/>
      <c r="N8" s="284"/>
      <c r="Q8" s="274"/>
    </row>
    <row r="9" spans="1:25" ht="15" x14ac:dyDescent="0.3">
      <c r="B9" s="286" t="s">
        <v>8</v>
      </c>
      <c r="C9" s="287"/>
      <c r="D9" s="287" t="s">
        <v>2</v>
      </c>
      <c r="E9" s="835"/>
      <c r="F9" s="847"/>
      <c r="G9" s="848"/>
      <c r="H9" s="287" t="s">
        <v>2</v>
      </c>
      <c r="I9" s="849"/>
      <c r="J9" s="848"/>
      <c r="K9" s="287" t="s">
        <v>2</v>
      </c>
      <c r="L9" s="837"/>
      <c r="M9" s="837"/>
      <c r="N9" s="838"/>
      <c r="Q9" s="274"/>
    </row>
    <row r="10" spans="1:25" ht="15.6" thickBot="1" x14ac:dyDescent="0.35">
      <c r="B10" s="288" t="s">
        <v>9</v>
      </c>
      <c r="C10" s="251"/>
      <c r="D10" s="251" t="s">
        <v>7</v>
      </c>
      <c r="E10" s="556"/>
      <c r="F10" s="839"/>
      <c r="G10" s="840"/>
      <c r="H10" s="251" t="s">
        <v>7</v>
      </c>
      <c r="I10" s="841"/>
      <c r="J10" s="840"/>
      <c r="K10" s="251" t="s">
        <v>7</v>
      </c>
      <c r="L10" s="842"/>
      <c r="M10" s="842"/>
      <c r="N10" s="843"/>
      <c r="Q10" s="274"/>
    </row>
    <row r="11" spans="1:25" ht="7.2" customHeight="1" thickBot="1" x14ac:dyDescent="0.35">
      <c r="A11" s="254"/>
      <c r="B11" s="255"/>
      <c r="C11" s="255"/>
      <c r="D11" s="255"/>
      <c r="E11" s="255"/>
      <c r="F11" s="255"/>
      <c r="G11" s="255"/>
      <c r="H11" s="255"/>
      <c r="I11" s="283"/>
      <c r="J11" s="255"/>
      <c r="K11" s="255"/>
      <c r="L11" s="284"/>
      <c r="M11" s="284"/>
      <c r="N11" s="284"/>
      <c r="Q11" s="274"/>
    </row>
    <row r="12" spans="1:25" ht="15.6" thickBot="1" x14ac:dyDescent="0.35">
      <c r="B12" s="289" t="s">
        <v>95</v>
      </c>
      <c r="C12" s="290"/>
      <c r="D12" s="290"/>
      <c r="E12" s="291" t="s">
        <v>11</v>
      </c>
      <c r="F12" s="259"/>
      <c r="G12" s="255"/>
      <c r="H12" s="292" t="s">
        <v>43</v>
      </c>
      <c r="I12" s="844" t="s">
        <v>44</v>
      </c>
      <c r="J12" s="845"/>
      <c r="K12" s="845"/>
      <c r="L12" s="845"/>
      <c r="M12" s="845"/>
      <c r="N12" s="846"/>
      <c r="O12" s="273"/>
      <c r="P12" s="274"/>
      <c r="Q12" s="274"/>
    </row>
    <row r="13" spans="1:25" ht="16.2" customHeight="1" thickBot="1" x14ac:dyDescent="0.35">
      <c r="B13" s="293"/>
      <c r="C13" s="294"/>
      <c r="D13" s="294"/>
      <c r="E13" s="295"/>
      <c r="F13" s="296"/>
      <c r="G13" s="255"/>
      <c r="H13" s="297" t="s">
        <v>86</v>
      </c>
      <c r="I13" s="298"/>
      <c r="J13" s="299"/>
      <c r="K13" s="299"/>
      <c r="L13" s="299"/>
      <c r="M13" s="299"/>
      <c r="N13" s="300"/>
      <c r="O13" s="273"/>
      <c r="P13" s="274"/>
      <c r="Q13" s="299"/>
      <c r="R13" s="299"/>
      <c r="S13" s="299"/>
      <c r="T13" s="299"/>
      <c r="U13" s="299"/>
      <c r="V13" s="299"/>
      <c r="W13" s="299"/>
      <c r="X13" s="299"/>
      <c r="Y13" s="299"/>
    </row>
    <row r="14" spans="1:25" ht="6" customHeight="1" thickBot="1" x14ac:dyDescent="0.35">
      <c r="A14" s="254"/>
      <c r="B14" s="254"/>
      <c r="C14" s="254"/>
      <c r="D14" s="254"/>
      <c r="E14" s="254"/>
      <c r="F14" s="254"/>
      <c r="G14" s="255"/>
      <c r="H14" s="275"/>
      <c r="I14" s="299"/>
      <c r="J14" s="299"/>
      <c r="K14" s="299"/>
      <c r="L14" s="299"/>
      <c r="M14" s="299"/>
      <c r="N14" s="300"/>
      <c r="O14" s="273"/>
      <c r="P14" s="274"/>
      <c r="Q14" s="299"/>
      <c r="R14" s="299"/>
      <c r="S14" s="299"/>
      <c r="T14" s="299"/>
      <c r="U14" s="299"/>
      <c r="V14" s="299"/>
      <c r="W14" s="299"/>
      <c r="X14" s="299"/>
      <c r="Y14" s="299"/>
    </row>
    <row r="15" spans="1:25" ht="15.6" thickBot="1" x14ac:dyDescent="0.35">
      <c r="A15" s="254"/>
      <c r="B15" s="301" t="s">
        <v>14</v>
      </c>
      <c r="C15" s="257"/>
      <c r="D15" s="302"/>
      <c r="E15" s="302"/>
      <c r="F15" s="259"/>
      <c r="G15" s="255"/>
      <c r="H15" s="260"/>
      <c r="I15" s="299"/>
      <c r="J15" s="299"/>
      <c r="K15" s="299"/>
      <c r="L15" s="299"/>
      <c r="M15" s="299"/>
      <c r="N15" s="300"/>
      <c r="O15" s="273"/>
      <c r="P15" s="274"/>
      <c r="Q15" s="299"/>
      <c r="R15" s="299"/>
      <c r="S15" s="299"/>
      <c r="T15" s="299"/>
      <c r="U15" s="299"/>
      <c r="V15" s="299"/>
      <c r="W15" s="299"/>
      <c r="X15" s="299"/>
      <c r="Y15" s="299"/>
    </row>
    <row r="16" spans="1:25" ht="15.6" thickBot="1" x14ac:dyDescent="0.35">
      <c r="A16" s="254"/>
      <c r="B16" s="275"/>
      <c r="C16" s="299"/>
      <c r="D16" s="299"/>
      <c r="E16" s="299"/>
      <c r="F16" s="263"/>
      <c r="G16" s="255"/>
      <c r="H16" s="260"/>
      <c r="I16" s="299"/>
      <c r="J16" s="299"/>
      <c r="K16" s="299"/>
      <c r="L16" s="299"/>
      <c r="M16" s="299"/>
      <c r="N16" s="300"/>
      <c r="O16" s="273"/>
      <c r="P16" s="274"/>
      <c r="Q16" s="299"/>
      <c r="R16" s="299"/>
      <c r="S16" s="299"/>
      <c r="T16" s="299"/>
      <c r="U16" s="299"/>
      <c r="V16" s="299"/>
      <c r="W16" s="299"/>
      <c r="X16" s="299"/>
      <c r="Y16" s="299"/>
    </row>
    <row r="17" spans="1:25" ht="15.6" thickBot="1" x14ac:dyDescent="0.35">
      <c r="A17" s="254"/>
      <c r="B17" s="260"/>
      <c r="C17" s="299"/>
      <c r="D17" s="299"/>
      <c r="E17" s="299"/>
      <c r="F17" s="263"/>
      <c r="G17" s="255"/>
      <c r="H17" s="303" t="s">
        <v>15</v>
      </c>
      <c r="I17" s="829" t="s">
        <v>3</v>
      </c>
      <c r="J17" s="591"/>
      <c r="K17" s="304"/>
      <c r="L17" s="295"/>
      <c r="M17" s="295"/>
      <c r="N17" s="305"/>
      <c r="O17" s="273"/>
      <c r="P17" s="274"/>
      <c r="Q17" s="299"/>
      <c r="R17" s="299"/>
      <c r="S17" s="299"/>
      <c r="T17" s="299"/>
      <c r="U17" s="299"/>
      <c r="V17" s="299"/>
      <c r="W17" s="299"/>
      <c r="X17" s="299"/>
      <c r="Y17" s="299"/>
    </row>
    <row r="18" spans="1:25" s="299" customFormat="1" ht="9" customHeight="1" thickBot="1" x14ac:dyDescent="0.35">
      <c r="A18" s="254"/>
      <c r="B18" s="260"/>
      <c r="F18" s="300"/>
      <c r="G18" s="255"/>
      <c r="H18" s="255"/>
      <c r="I18" s="255"/>
      <c r="J18" s="255"/>
      <c r="K18" s="255"/>
      <c r="L18" s="255"/>
      <c r="M18" s="255"/>
      <c r="N18" s="255"/>
      <c r="O18" s="273"/>
      <c r="P18" s="306"/>
    </row>
    <row r="19" spans="1:25" ht="15.6" thickBot="1" x14ac:dyDescent="0.35">
      <c r="A19" s="254"/>
      <c r="B19" s="260"/>
      <c r="C19" s="299"/>
      <c r="D19" s="299"/>
      <c r="E19" s="299"/>
      <c r="F19" s="263"/>
      <c r="G19" s="255"/>
      <c r="H19" s="292" t="s">
        <v>87</v>
      </c>
      <c r="I19" s="287"/>
      <c r="J19" s="302"/>
      <c r="K19" s="302"/>
      <c r="L19" s="302"/>
      <c r="M19" s="302"/>
      <c r="N19" s="307"/>
      <c r="O19" s="273"/>
      <c r="P19" s="274"/>
      <c r="Q19" s="299"/>
      <c r="R19" s="299"/>
      <c r="S19" s="299"/>
      <c r="T19" s="299"/>
      <c r="U19" s="299"/>
      <c r="V19" s="299"/>
      <c r="W19" s="299"/>
      <c r="X19" s="299"/>
      <c r="Y19" s="299"/>
    </row>
    <row r="20" spans="1:25" ht="15.6" thickBot="1" x14ac:dyDescent="0.35">
      <c r="A20" s="254"/>
      <c r="B20" s="303" t="s">
        <v>15</v>
      </c>
      <c r="C20" s="308"/>
      <c r="D20" s="309"/>
      <c r="E20" s="295"/>
      <c r="F20" s="296"/>
      <c r="G20" s="255"/>
      <c r="H20" s="297" t="s">
        <v>86</v>
      </c>
      <c r="I20" s="310"/>
      <c r="J20" s="299"/>
      <c r="K20" s="299"/>
      <c r="L20" s="299"/>
      <c r="M20" s="299"/>
      <c r="N20" s="300"/>
      <c r="O20" s="273"/>
      <c r="P20" s="274"/>
      <c r="Q20" s="299"/>
      <c r="R20" s="299"/>
      <c r="S20" s="299"/>
      <c r="T20" s="299"/>
      <c r="U20" s="299"/>
      <c r="V20" s="299"/>
      <c r="W20" s="299"/>
      <c r="X20" s="299"/>
      <c r="Y20" s="299"/>
    </row>
    <row r="21" spans="1:25" ht="7.95" customHeight="1" thickBot="1" x14ac:dyDescent="0.35">
      <c r="A21" s="254"/>
      <c r="B21" s="254"/>
      <c r="C21" s="254"/>
      <c r="D21" s="254"/>
      <c r="E21" s="254"/>
      <c r="F21" s="254"/>
      <c r="G21" s="255"/>
      <c r="H21" s="275"/>
      <c r="I21" s="299"/>
      <c r="J21" s="299"/>
      <c r="K21" s="299"/>
      <c r="L21" s="299"/>
      <c r="M21" s="299"/>
      <c r="N21" s="300"/>
      <c r="O21" s="273"/>
      <c r="P21" s="274"/>
      <c r="Q21" s="299"/>
      <c r="R21" s="299"/>
      <c r="S21" s="299"/>
      <c r="T21" s="299"/>
      <c r="U21" s="299"/>
      <c r="V21" s="299"/>
      <c r="W21" s="299"/>
      <c r="X21" s="299"/>
      <c r="Y21" s="299"/>
    </row>
    <row r="22" spans="1:25" ht="15.6" thickBot="1" x14ac:dyDescent="0.35">
      <c r="A22" s="254"/>
      <c r="B22" s="301" t="s">
        <v>46</v>
      </c>
      <c r="C22" s="257"/>
      <c r="D22" s="302"/>
      <c r="E22" s="302"/>
      <c r="F22" s="259"/>
      <c r="G22" s="255"/>
      <c r="H22" s="260"/>
      <c r="I22" s="299"/>
      <c r="J22" s="299"/>
      <c r="K22" s="299"/>
      <c r="L22" s="299"/>
      <c r="M22" s="299"/>
      <c r="N22" s="300"/>
      <c r="O22" s="273"/>
      <c r="P22" s="274"/>
      <c r="Q22" s="299"/>
      <c r="R22" s="299"/>
      <c r="S22" s="299"/>
      <c r="T22" s="299"/>
      <c r="U22" s="299"/>
      <c r="V22" s="299"/>
      <c r="W22" s="299"/>
      <c r="X22" s="299"/>
      <c r="Y22" s="299"/>
    </row>
    <row r="23" spans="1:25" ht="15.6" thickBot="1" x14ac:dyDescent="0.35">
      <c r="A23" s="254"/>
      <c r="B23" s="275"/>
      <c r="C23" s="299"/>
      <c r="D23" s="299"/>
      <c r="E23" s="299"/>
      <c r="F23" s="263"/>
      <c r="G23" s="255"/>
      <c r="H23" s="261"/>
      <c r="I23" s="299"/>
      <c r="J23" s="299"/>
      <c r="K23" s="299"/>
      <c r="L23" s="299"/>
      <c r="M23" s="299"/>
      <c r="N23" s="300"/>
      <c r="O23" s="273"/>
      <c r="P23" s="274"/>
      <c r="Q23" s="299"/>
      <c r="R23" s="299"/>
      <c r="S23" s="299"/>
      <c r="T23" s="299"/>
      <c r="U23" s="299"/>
      <c r="V23" s="299"/>
      <c r="W23" s="299"/>
      <c r="X23" s="299"/>
      <c r="Y23" s="299"/>
    </row>
    <row r="24" spans="1:25" ht="15.6" thickBot="1" x14ac:dyDescent="0.35">
      <c r="A24" s="254"/>
      <c r="B24" s="260"/>
      <c r="C24" s="299"/>
      <c r="D24" s="299"/>
      <c r="E24" s="299"/>
      <c r="F24" s="263"/>
      <c r="G24" s="311"/>
      <c r="H24" s="303" t="s">
        <v>15</v>
      </c>
      <c r="I24" s="312"/>
      <c r="J24" s="313" t="s">
        <v>3</v>
      </c>
      <c r="K24" s="314"/>
      <c r="L24" s="315"/>
      <c r="M24" s="315"/>
      <c r="N24" s="316"/>
      <c r="O24" s="273"/>
      <c r="P24" s="274"/>
      <c r="Q24" s="299"/>
      <c r="R24" s="299"/>
      <c r="S24" s="299"/>
      <c r="T24" s="299"/>
      <c r="U24" s="299"/>
      <c r="V24" s="299"/>
      <c r="W24" s="299"/>
      <c r="X24" s="299"/>
      <c r="Y24" s="299"/>
    </row>
    <row r="25" spans="1:25" s="299" customFormat="1" ht="9" customHeight="1" thickBot="1" x14ac:dyDescent="0.35">
      <c r="A25" s="254"/>
      <c r="B25" s="260"/>
      <c r="F25" s="300"/>
      <c r="G25" s="311"/>
      <c r="H25" s="254"/>
      <c r="I25" s="254"/>
      <c r="J25" s="317"/>
      <c r="K25" s="317"/>
      <c r="L25" s="317"/>
      <c r="M25" s="317"/>
      <c r="N25" s="317"/>
      <c r="O25" s="273"/>
      <c r="P25" s="306"/>
    </row>
    <row r="26" spans="1:25" ht="15.6" thickBot="1" x14ac:dyDescent="0.35">
      <c r="A26" s="254"/>
      <c r="B26" s="260"/>
      <c r="C26" s="299"/>
      <c r="D26" s="299"/>
      <c r="E26" s="299"/>
      <c r="F26" s="263"/>
      <c r="G26" s="311"/>
      <c r="H26" s="590" t="s">
        <v>17</v>
      </c>
      <c r="I26" s="591"/>
      <c r="J26" s="592"/>
      <c r="K26" s="318"/>
      <c r="L26" s="827"/>
      <c r="M26" s="827"/>
      <c r="N26" s="828"/>
      <c r="O26" s="273"/>
      <c r="P26" s="274"/>
      <c r="Q26" s="299"/>
      <c r="R26" s="299"/>
      <c r="S26" s="299"/>
      <c r="T26" s="299"/>
      <c r="U26" s="299"/>
      <c r="V26" s="299"/>
      <c r="W26" s="299"/>
      <c r="X26" s="299"/>
      <c r="Y26" s="299"/>
    </row>
    <row r="27" spans="1:25" ht="15.6" thickBot="1" x14ac:dyDescent="0.35">
      <c r="A27" s="254"/>
      <c r="B27" s="303" t="s">
        <v>15</v>
      </c>
      <c r="C27" s="829" t="s">
        <v>3</v>
      </c>
      <c r="D27" s="830"/>
      <c r="E27" s="319"/>
      <c r="F27" s="296"/>
      <c r="G27" s="255"/>
      <c r="H27" s="275"/>
      <c r="I27" s="298"/>
      <c r="J27" s="298"/>
      <c r="L27" s="831" t="s">
        <v>18</v>
      </c>
      <c r="M27" s="831"/>
      <c r="N27" s="832"/>
      <c r="O27" s="273"/>
      <c r="P27" s="274"/>
      <c r="Q27" s="299"/>
      <c r="R27" s="299"/>
      <c r="S27" s="299"/>
      <c r="T27" s="299"/>
      <c r="U27" s="320"/>
      <c r="V27" s="299"/>
      <c r="W27" s="299"/>
      <c r="X27" s="299"/>
      <c r="Y27" s="299"/>
    </row>
    <row r="28" spans="1:25" ht="7.95" customHeight="1" thickBot="1" x14ac:dyDescent="0.35">
      <c r="A28" s="254"/>
      <c r="B28" s="254"/>
      <c r="C28" s="254"/>
      <c r="D28" s="254"/>
      <c r="E28" s="254"/>
      <c r="F28" s="254"/>
      <c r="G28" s="255"/>
      <c r="H28" s="833"/>
      <c r="I28" s="834"/>
      <c r="J28" s="834"/>
      <c r="K28" s="834"/>
      <c r="L28" s="298"/>
      <c r="M28" s="298"/>
      <c r="N28" s="321"/>
      <c r="O28" s="273"/>
      <c r="P28" s="274"/>
      <c r="Q28" s="299"/>
      <c r="R28" s="299"/>
      <c r="S28" s="299"/>
      <c r="T28" s="320"/>
      <c r="U28" s="320"/>
      <c r="V28" s="299"/>
      <c r="W28" s="299"/>
      <c r="X28" s="299"/>
      <c r="Y28" s="299"/>
    </row>
    <row r="29" spans="1:25" ht="15.6" thickBot="1" x14ac:dyDescent="0.35">
      <c r="A29" s="254"/>
      <c r="B29" s="289" t="s">
        <v>49</v>
      </c>
      <c r="C29" s="287"/>
      <c r="D29" s="322"/>
      <c r="E29" s="322"/>
      <c r="F29" s="323"/>
      <c r="G29" s="255"/>
      <c r="H29" s="324"/>
      <c r="I29" s="295"/>
      <c r="J29" s="295"/>
      <c r="K29" s="295"/>
      <c r="L29" s="295"/>
      <c r="M29" s="295"/>
      <c r="N29" s="305"/>
      <c r="O29" s="273"/>
      <c r="P29" s="274"/>
      <c r="Q29" s="299"/>
      <c r="R29" s="299"/>
      <c r="S29" s="299"/>
      <c r="T29" s="299"/>
      <c r="U29" s="299"/>
      <c r="V29" s="299"/>
      <c r="W29" s="299"/>
      <c r="X29" s="299"/>
      <c r="Y29" s="299"/>
    </row>
    <row r="30" spans="1:25" ht="7.2" customHeight="1" thickBot="1" x14ac:dyDescent="0.35">
      <c r="A30" s="254"/>
      <c r="B30" s="325"/>
      <c r="C30" s="326"/>
      <c r="D30" s="326"/>
      <c r="E30" s="326"/>
      <c r="F30" s="321"/>
      <c r="G30" s="255"/>
      <c r="H30" s="255"/>
      <c r="I30" s="255"/>
      <c r="J30" s="255"/>
      <c r="K30" s="255"/>
      <c r="L30" s="255"/>
      <c r="M30" s="255"/>
      <c r="N30" s="255"/>
      <c r="O30" s="273"/>
      <c r="P30" s="274"/>
      <c r="Q30" s="299"/>
      <c r="R30" s="299"/>
      <c r="S30" s="299"/>
      <c r="T30" s="299"/>
      <c r="U30" s="299"/>
      <c r="V30" s="299"/>
      <c r="W30" s="299"/>
      <c r="X30" s="299"/>
      <c r="Y30" s="299"/>
    </row>
    <row r="31" spans="1:25" ht="15.6" thickBot="1" x14ac:dyDescent="0.35">
      <c r="A31" s="254"/>
      <c r="B31" s="324"/>
      <c r="C31" s="327"/>
      <c r="D31" s="327"/>
      <c r="E31" s="327"/>
      <c r="F31" s="328"/>
      <c r="G31" s="254"/>
      <c r="H31" s="301" t="s">
        <v>20</v>
      </c>
      <c r="I31" s="257"/>
      <c r="J31" s="257"/>
      <c r="K31" s="835"/>
      <c r="L31" s="835"/>
      <c r="M31" s="835"/>
      <c r="N31" s="836"/>
      <c r="O31" s="273"/>
      <c r="P31" s="274"/>
      <c r="U31" s="300"/>
    </row>
    <row r="32" spans="1:25" ht="7.95" customHeight="1" thickBot="1" x14ac:dyDescent="0.35">
      <c r="A32" s="254"/>
      <c r="B32" s="254"/>
      <c r="C32" s="254"/>
      <c r="D32" s="254"/>
      <c r="E32" s="254"/>
      <c r="F32" s="255" t="s">
        <v>3</v>
      </c>
      <c r="G32" s="254"/>
      <c r="H32" s="260"/>
      <c r="I32" s="262"/>
      <c r="J32" s="262"/>
      <c r="K32" s="872"/>
      <c r="L32" s="872"/>
      <c r="M32" s="872"/>
      <c r="N32" s="873"/>
      <c r="O32" s="273"/>
      <c r="P32" s="274"/>
      <c r="U32" s="329"/>
    </row>
    <row r="33" spans="1:23" ht="15.6" thickBot="1" x14ac:dyDescent="0.35">
      <c r="A33" s="254"/>
      <c r="B33" s="330" t="s">
        <v>25</v>
      </c>
      <c r="C33" s="331"/>
      <c r="D33" s="287"/>
      <c r="E33" s="289" t="s">
        <v>26</v>
      </c>
      <c r="F33" s="323"/>
      <c r="G33" s="254"/>
      <c r="H33" s="260"/>
      <c r="I33" s="262"/>
      <c r="J33" s="262"/>
      <c r="K33" s="834"/>
      <c r="L33" s="874"/>
      <c r="M33" s="874"/>
      <c r="N33" s="875"/>
      <c r="O33" s="273"/>
      <c r="P33" s="274"/>
      <c r="Q33" s="274"/>
      <c r="R33" s="332"/>
    </row>
    <row r="34" spans="1:23" ht="23.7" customHeight="1" thickBot="1" x14ac:dyDescent="0.35">
      <c r="A34" s="254"/>
      <c r="B34" s="325"/>
      <c r="C34" s="333"/>
      <c r="D34" s="333"/>
      <c r="E34" s="334"/>
      <c r="F34" s="321"/>
      <c r="G34" s="254"/>
      <c r="H34" s="277"/>
      <c r="I34" s="251"/>
      <c r="J34" s="251"/>
      <c r="K34" s="295"/>
      <c r="L34" s="295"/>
      <c r="M34" s="295"/>
      <c r="N34" s="335"/>
      <c r="O34" s="273"/>
      <c r="P34" s="274"/>
      <c r="Q34" s="274"/>
    </row>
    <row r="35" spans="1:23" ht="1.95" customHeight="1" thickBot="1" x14ac:dyDescent="0.35">
      <c r="A35" s="254"/>
      <c r="B35" s="324"/>
      <c r="C35" s="295"/>
      <c r="D35" s="295"/>
      <c r="E35" s="295"/>
      <c r="F35" s="328"/>
      <c r="G35" s="254"/>
      <c r="H35" s="255"/>
      <c r="I35" s="255"/>
      <c r="J35" s="255"/>
      <c r="K35" s="255"/>
      <c r="L35" s="255"/>
      <c r="M35" s="255"/>
      <c r="N35" s="255"/>
      <c r="O35" s="273"/>
      <c r="P35" s="274"/>
      <c r="Q35" s="274"/>
    </row>
    <row r="36" spans="1:23" ht="6.6" customHeight="1" thickBot="1" x14ac:dyDescent="0.35">
      <c r="A36" s="254"/>
      <c r="B36" s="254"/>
      <c r="C36" s="876"/>
      <c r="D36" s="876"/>
      <c r="E36" s="876"/>
      <c r="F36" s="255"/>
      <c r="G36" s="311"/>
      <c r="H36" s="336"/>
      <c r="I36" s="255"/>
      <c r="J36" s="255"/>
      <c r="K36" s="255"/>
      <c r="L36" s="255"/>
      <c r="M36" s="255"/>
      <c r="N36" s="255"/>
      <c r="O36" s="273"/>
      <c r="P36" s="274"/>
      <c r="Q36" s="274"/>
    </row>
    <row r="37" spans="1:23" ht="26.7" customHeight="1" thickBot="1" x14ac:dyDescent="0.35">
      <c r="A37" s="254"/>
      <c r="B37" s="301" t="s">
        <v>96</v>
      </c>
      <c r="C37" s="337"/>
      <c r="D37" s="337"/>
      <c r="E37" s="337"/>
      <c r="F37" s="309"/>
      <c r="G37" s="255"/>
      <c r="H37" s="877" t="s">
        <v>90</v>
      </c>
      <c r="I37" s="829"/>
      <c r="J37" s="829"/>
      <c r="K37" s="829"/>
      <c r="L37" s="829"/>
      <c r="M37" s="829"/>
      <c r="N37" s="878"/>
      <c r="O37" s="273"/>
      <c r="P37" s="274"/>
      <c r="Q37" s="274"/>
    </row>
    <row r="38" spans="1:23" ht="6" customHeight="1" thickBot="1" x14ac:dyDescent="0.35">
      <c r="A38" s="254"/>
      <c r="B38" s="255"/>
      <c r="C38" s="255"/>
      <c r="D38" s="255"/>
      <c r="E38" s="255"/>
      <c r="F38" s="255"/>
      <c r="G38" s="255"/>
      <c r="H38" s="879"/>
      <c r="I38" s="880"/>
      <c r="J38" s="880"/>
      <c r="K38" s="880"/>
      <c r="L38" s="880"/>
      <c r="M38" s="880"/>
      <c r="N38" s="881"/>
      <c r="O38" s="273"/>
      <c r="P38" s="274"/>
      <c r="Q38" s="274"/>
    </row>
    <row r="39" spans="1:23" ht="20.25" customHeight="1" thickBot="1" x14ac:dyDescent="0.35">
      <c r="B39" s="301" t="s">
        <v>57</v>
      </c>
      <c r="C39" s="257"/>
      <c r="D39" s="257"/>
      <c r="E39" s="257"/>
      <c r="F39" s="338"/>
      <c r="G39" s="255"/>
      <c r="H39" s="882"/>
      <c r="I39" s="651"/>
      <c r="J39" s="651"/>
      <c r="K39" s="651"/>
      <c r="L39" s="651"/>
      <c r="M39" s="651"/>
      <c r="N39" s="883"/>
      <c r="O39" s="273"/>
      <c r="P39" s="274"/>
      <c r="Q39" s="274"/>
    </row>
    <row r="40" spans="1:23" ht="16.5" customHeight="1" thickBot="1" x14ac:dyDescent="0.35">
      <c r="B40" s="277"/>
      <c r="C40" s="251"/>
      <c r="D40" s="251"/>
      <c r="E40" s="251"/>
      <c r="F40" s="335"/>
      <c r="G40" s="255"/>
      <c r="H40" s="882"/>
      <c r="I40" s="651"/>
      <c r="J40" s="651"/>
      <c r="K40" s="651"/>
      <c r="L40" s="651"/>
      <c r="M40" s="651"/>
      <c r="N40" s="883"/>
      <c r="O40" s="273"/>
      <c r="P40" s="274"/>
      <c r="Q40" s="274"/>
    </row>
    <row r="41" spans="1:23" ht="5.25" customHeight="1" thickBot="1" x14ac:dyDescent="0.35">
      <c r="A41" s="254"/>
      <c r="B41" s="255"/>
      <c r="C41" s="255"/>
      <c r="D41" s="255"/>
      <c r="E41" s="255"/>
      <c r="F41" s="255"/>
      <c r="G41" s="255"/>
      <c r="H41" s="882"/>
      <c r="I41" s="651"/>
      <c r="J41" s="651"/>
      <c r="K41" s="651"/>
      <c r="L41" s="651"/>
      <c r="M41" s="651"/>
      <c r="N41" s="883"/>
      <c r="O41" s="273"/>
      <c r="P41" s="274"/>
      <c r="Q41" s="274"/>
    </row>
    <row r="42" spans="1:23" ht="16.5" customHeight="1" thickBot="1" x14ac:dyDescent="0.35">
      <c r="B42" s="301" t="s">
        <v>22</v>
      </c>
      <c r="C42" s="257"/>
      <c r="D42" s="257"/>
      <c r="E42" s="257"/>
      <c r="F42" s="338"/>
      <c r="G42" s="255"/>
      <c r="H42" s="882"/>
      <c r="I42" s="651"/>
      <c r="J42" s="651"/>
      <c r="K42" s="651"/>
      <c r="L42" s="651"/>
      <c r="M42" s="651"/>
      <c r="N42" s="883"/>
      <c r="O42" s="273"/>
      <c r="P42" s="274"/>
      <c r="Q42" s="274"/>
    </row>
    <row r="43" spans="1:23" ht="16.5" customHeight="1" thickBot="1" x14ac:dyDescent="0.35">
      <c r="B43" s="339"/>
      <c r="C43" s="251"/>
      <c r="D43" s="251"/>
      <c r="E43" s="251"/>
      <c r="F43" s="335"/>
      <c r="G43" s="255"/>
      <c r="H43" s="884"/>
      <c r="I43" s="885"/>
      <c r="J43" s="885"/>
      <c r="K43" s="885"/>
      <c r="L43" s="885"/>
      <c r="M43" s="885"/>
      <c r="N43" s="886"/>
      <c r="O43" s="273"/>
      <c r="P43" s="274"/>
      <c r="Q43" s="274"/>
    </row>
    <row r="44" spans="1:23" ht="5.25" customHeight="1" thickBot="1" x14ac:dyDescent="0.35">
      <c r="A44" s="254"/>
      <c r="B44" s="340"/>
      <c r="C44" s="340"/>
      <c r="D44" s="341"/>
      <c r="E44" s="340"/>
      <c r="F44" s="340"/>
      <c r="G44" s="340"/>
      <c r="H44" s="342"/>
      <c r="I44" s="342"/>
      <c r="J44" s="342"/>
      <c r="K44" s="343"/>
      <c r="L44" s="343"/>
      <c r="M44" s="343"/>
      <c r="N44" s="343"/>
      <c r="O44" s="273"/>
      <c r="P44" s="274"/>
      <c r="Q44" s="274"/>
    </row>
    <row r="45" spans="1:23" ht="27.75" customHeight="1" thickBot="1" x14ac:dyDescent="0.35">
      <c r="B45" s="344" t="s">
        <v>80</v>
      </c>
      <c r="C45" s="345" t="s">
        <v>97</v>
      </c>
      <c r="D45" s="346" t="s">
        <v>98</v>
      </c>
      <c r="E45" s="345" t="s">
        <v>99</v>
      </c>
      <c r="F45" s="864" t="s">
        <v>28</v>
      </c>
      <c r="G45" s="865"/>
      <c r="H45" s="866"/>
      <c r="I45" s="867"/>
      <c r="J45" s="868"/>
      <c r="K45" s="347" t="s">
        <v>29</v>
      </c>
      <c r="L45" s="348" t="s">
        <v>30</v>
      </c>
      <c r="M45" s="446" t="s">
        <v>118</v>
      </c>
      <c r="N45" s="349" t="s">
        <v>31</v>
      </c>
      <c r="O45" s="273"/>
      <c r="P45" s="274"/>
      <c r="Q45" s="274"/>
      <c r="V45" s="320" t="s">
        <v>100</v>
      </c>
      <c r="W45" s="320" t="s">
        <v>101</v>
      </c>
    </row>
    <row r="46" spans="1:23" ht="15" x14ac:dyDescent="0.3">
      <c r="B46" s="350"/>
      <c r="C46" s="351"/>
      <c r="D46" s="887"/>
      <c r="E46" s="351"/>
      <c r="F46" s="890"/>
      <c r="G46" s="891"/>
      <c r="H46" s="891"/>
      <c r="I46" s="891"/>
      <c r="J46" s="828"/>
      <c r="K46" s="352">
        <v>0</v>
      </c>
      <c r="L46" s="353">
        <v>0</v>
      </c>
      <c r="M46" s="447">
        <v>1</v>
      </c>
      <c r="N46" s="353">
        <f t="shared" ref="N46:N57" si="0">((K46*L46)*M46)</f>
        <v>0</v>
      </c>
      <c r="O46" s="273"/>
      <c r="P46" s="274"/>
      <c r="Q46" s="274"/>
      <c r="V46" s="256">
        <v>0.75</v>
      </c>
      <c r="W46" s="256">
        <v>10</v>
      </c>
    </row>
    <row r="47" spans="1:23" ht="15" x14ac:dyDescent="0.3">
      <c r="B47" s="321"/>
      <c r="C47" s="351"/>
      <c r="D47" s="888"/>
      <c r="E47" s="351"/>
      <c r="F47" s="818"/>
      <c r="G47" s="819"/>
      <c r="H47" s="819"/>
      <c r="I47" s="819"/>
      <c r="J47" s="820"/>
      <c r="K47" s="354">
        <v>0</v>
      </c>
      <c r="L47" s="355">
        <v>0</v>
      </c>
      <c r="M47" s="448">
        <v>1</v>
      </c>
      <c r="N47" s="355">
        <f t="shared" si="0"/>
        <v>0</v>
      </c>
      <c r="O47" s="273"/>
      <c r="P47" s="274"/>
      <c r="Q47" s="274"/>
      <c r="V47" s="256">
        <v>0.76249999999999996</v>
      </c>
      <c r="W47" s="256">
        <v>10.5</v>
      </c>
    </row>
    <row r="48" spans="1:23" ht="15" x14ac:dyDescent="0.3">
      <c r="B48" s="321"/>
      <c r="C48" s="351"/>
      <c r="D48" s="888"/>
      <c r="E48" s="351"/>
      <c r="F48" s="818"/>
      <c r="G48" s="819"/>
      <c r="H48" s="819"/>
      <c r="I48" s="819"/>
      <c r="J48" s="820"/>
      <c r="K48" s="354">
        <v>0</v>
      </c>
      <c r="L48" s="355">
        <v>0</v>
      </c>
      <c r="M48" s="448">
        <v>1</v>
      </c>
      <c r="N48" s="355">
        <f t="shared" si="0"/>
        <v>0</v>
      </c>
      <c r="O48" s="273"/>
      <c r="P48" s="274"/>
      <c r="Q48" s="274"/>
      <c r="V48" s="256">
        <v>0.77500000000000002</v>
      </c>
      <c r="W48" s="256">
        <v>11</v>
      </c>
    </row>
    <row r="49" spans="2:23" ht="15" x14ac:dyDescent="0.3">
      <c r="B49" s="321"/>
      <c r="C49" s="351"/>
      <c r="D49" s="888"/>
      <c r="E49" s="351"/>
      <c r="F49" s="818"/>
      <c r="G49" s="819"/>
      <c r="H49" s="819"/>
      <c r="I49" s="819"/>
      <c r="J49" s="820"/>
      <c r="K49" s="354">
        <v>0</v>
      </c>
      <c r="L49" s="355">
        <v>0</v>
      </c>
      <c r="M49" s="448">
        <v>1</v>
      </c>
      <c r="N49" s="355">
        <f t="shared" si="0"/>
        <v>0</v>
      </c>
      <c r="O49" s="273"/>
      <c r="P49" s="274"/>
      <c r="Q49" s="274"/>
      <c r="V49" s="256">
        <v>0.78749999999999998</v>
      </c>
      <c r="W49" s="256">
        <v>11.5</v>
      </c>
    </row>
    <row r="50" spans="2:23" ht="15" x14ac:dyDescent="0.3">
      <c r="B50" s="321"/>
      <c r="C50" s="351"/>
      <c r="D50" s="888"/>
      <c r="F50" s="818"/>
      <c r="G50" s="819"/>
      <c r="H50" s="819"/>
      <c r="I50" s="819"/>
      <c r="J50" s="820"/>
      <c r="K50" s="354">
        <v>0</v>
      </c>
      <c r="L50" s="355">
        <v>0</v>
      </c>
      <c r="M50" s="448">
        <v>1</v>
      </c>
      <c r="N50" s="355">
        <f t="shared" si="0"/>
        <v>0</v>
      </c>
      <c r="O50" s="273"/>
      <c r="P50" s="274"/>
      <c r="Q50" s="274"/>
      <c r="V50" s="256">
        <v>0.8</v>
      </c>
      <c r="W50" s="256">
        <v>12</v>
      </c>
    </row>
    <row r="51" spans="2:23" ht="15" x14ac:dyDescent="0.3">
      <c r="B51" s="356"/>
      <c r="C51" s="351"/>
      <c r="D51" s="888"/>
      <c r="F51" s="818"/>
      <c r="G51" s="819"/>
      <c r="H51" s="819"/>
      <c r="I51" s="819"/>
      <c r="J51" s="820"/>
      <c r="K51" s="354">
        <v>0</v>
      </c>
      <c r="L51" s="355">
        <v>0</v>
      </c>
      <c r="M51" s="448">
        <v>1</v>
      </c>
      <c r="N51" s="355">
        <f t="shared" si="0"/>
        <v>0</v>
      </c>
      <c r="O51" s="273"/>
      <c r="P51" s="274"/>
      <c r="Q51" s="274"/>
      <c r="V51" s="256">
        <v>0.8125</v>
      </c>
      <c r="W51" s="256">
        <v>12.5</v>
      </c>
    </row>
    <row r="52" spans="2:23" ht="15" x14ac:dyDescent="0.3">
      <c r="B52" s="321"/>
      <c r="C52" s="351"/>
      <c r="D52" s="888"/>
      <c r="E52" s="357" t="s">
        <v>102</v>
      </c>
      <c r="F52" s="818"/>
      <c r="G52" s="819"/>
      <c r="H52" s="819"/>
      <c r="I52" s="819"/>
      <c r="J52" s="820"/>
      <c r="K52" s="354">
        <v>0</v>
      </c>
      <c r="L52" s="355">
        <v>0</v>
      </c>
      <c r="M52" s="448">
        <v>1</v>
      </c>
      <c r="N52" s="355">
        <f t="shared" si="0"/>
        <v>0</v>
      </c>
      <c r="O52" s="273"/>
      <c r="P52" s="274"/>
      <c r="Q52" s="274"/>
      <c r="V52" s="256">
        <v>0.82499999999999996</v>
      </c>
      <c r="W52" s="256">
        <v>13</v>
      </c>
    </row>
    <row r="53" spans="2:23" ht="15" x14ac:dyDescent="0.3">
      <c r="B53" s="321"/>
      <c r="C53" s="351"/>
      <c r="D53" s="888"/>
      <c r="E53" s="358"/>
      <c r="F53" s="818"/>
      <c r="G53" s="819"/>
      <c r="H53" s="819"/>
      <c r="I53" s="819"/>
      <c r="J53" s="820"/>
      <c r="K53" s="354">
        <v>0</v>
      </c>
      <c r="L53" s="355">
        <v>0</v>
      </c>
      <c r="M53" s="448">
        <v>1</v>
      </c>
      <c r="N53" s="355">
        <f t="shared" si="0"/>
        <v>0</v>
      </c>
      <c r="O53" s="273"/>
      <c r="P53" s="274"/>
      <c r="Q53" s="274"/>
      <c r="V53" s="256">
        <v>0.83750000000000002</v>
      </c>
      <c r="W53" s="256">
        <v>13.5</v>
      </c>
    </row>
    <row r="54" spans="2:23" ht="15" x14ac:dyDescent="0.3">
      <c r="B54" s="359"/>
      <c r="C54" s="351"/>
      <c r="D54" s="888"/>
      <c r="F54" s="818"/>
      <c r="G54" s="819"/>
      <c r="H54" s="819"/>
      <c r="I54" s="819"/>
      <c r="J54" s="820"/>
      <c r="K54" s="354">
        <v>0</v>
      </c>
      <c r="L54" s="355">
        <v>0</v>
      </c>
      <c r="M54" s="448">
        <v>1</v>
      </c>
      <c r="N54" s="355">
        <f t="shared" si="0"/>
        <v>0</v>
      </c>
      <c r="O54" s="273"/>
      <c r="P54" s="274"/>
      <c r="Q54" s="274"/>
      <c r="V54" s="256">
        <v>0.85</v>
      </c>
      <c r="W54" s="256">
        <v>14</v>
      </c>
    </row>
    <row r="55" spans="2:23" ht="15" x14ac:dyDescent="0.3">
      <c r="B55" s="360"/>
      <c r="C55" s="351"/>
      <c r="D55" s="888"/>
      <c r="F55" s="818"/>
      <c r="G55" s="819"/>
      <c r="H55" s="819"/>
      <c r="I55" s="819"/>
      <c r="J55" s="820"/>
      <c r="K55" s="354">
        <v>0</v>
      </c>
      <c r="L55" s="355">
        <v>0</v>
      </c>
      <c r="M55" s="448">
        <v>1</v>
      </c>
      <c r="N55" s="355">
        <f t="shared" si="0"/>
        <v>0</v>
      </c>
      <c r="O55" s="273"/>
      <c r="P55" s="274"/>
      <c r="Q55" s="274"/>
      <c r="V55" s="256">
        <v>0.86250000000000004</v>
      </c>
      <c r="W55" s="256">
        <v>14.5</v>
      </c>
    </row>
    <row r="56" spans="2:23" ht="15" x14ac:dyDescent="0.3">
      <c r="B56" s="360"/>
      <c r="C56" s="351"/>
      <c r="D56" s="888"/>
      <c r="E56" s="361"/>
      <c r="F56" s="818"/>
      <c r="G56" s="819"/>
      <c r="H56" s="819"/>
      <c r="I56" s="819"/>
      <c r="J56" s="820"/>
      <c r="K56" s="354">
        <v>0</v>
      </c>
      <c r="L56" s="355">
        <v>0</v>
      </c>
      <c r="M56" s="448">
        <v>1</v>
      </c>
      <c r="N56" s="355">
        <f t="shared" si="0"/>
        <v>0</v>
      </c>
      <c r="O56" s="273"/>
      <c r="P56" s="274"/>
      <c r="Q56" s="274"/>
      <c r="V56" s="256">
        <v>0.875</v>
      </c>
      <c r="W56" s="256">
        <v>15</v>
      </c>
    </row>
    <row r="57" spans="2:23" ht="15.6" thickBot="1" x14ac:dyDescent="0.35">
      <c r="B57" s="362"/>
      <c r="C57" s="363"/>
      <c r="D57" s="889"/>
      <c r="E57" s="237"/>
      <c r="F57" s="821"/>
      <c r="G57" s="822"/>
      <c r="H57" s="822"/>
      <c r="I57" s="822"/>
      <c r="J57" s="823"/>
      <c r="K57" s="364">
        <v>0</v>
      </c>
      <c r="L57" s="365">
        <v>0</v>
      </c>
      <c r="M57" s="365">
        <v>1</v>
      </c>
      <c r="N57" s="365">
        <f t="shared" si="0"/>
        <v>0</v>
      </c>
      <c r="O57" s="273"/>
      <c r="P57" s="274"/>
      <c r="Q57" s="274"/>
      <c r="V57" s="256">
        <v>0.88749999999999996</v>
      </c>
      <c r="W57" s="256">
        <v>15.5</v>
      </c>
    </row>
    <row r="58" spans="2:23" ht="15.6" thickBot="1" x14ac:dyDescent="0.3">
      <c r="B58" s="869" t="s">
        <v>32</v>
      </c>
      <c r="C58" s="870"/>
      <c r="D58" s="870"/>
      <c r="E58" s="870"/>
      <c r="F58" s="870"/>
      <c r="G58" s="870"/>
      <c r="H58" s="870"/>
      <c r="I58" s="870"/>
      <c r="J58" s="870"/>
      <c r="K58" s="871"/>
      <c r="L58" s="824" t="s">
        <v>33</v>
      </c>
      <c r="M58" s="825"/>
      <c r="N58" s="366">
        <f>SUM(N46:N57)</f>
        <v>0</v>
      </c>
      <c r="O58" s="273"/>
      <c r="P58" s="274"/>
      <c r="Q58" s="274"/>
      <c r="V58" s="256">
        <v>0.89999999999999902</v>
      </c>
      <c r="W58" s="256">
        <v>16</v>
      </c>
    </row>
    <row r="59" spans="2:23" ht="15" x14ac:dyDescent="0.25">
      <c r="B59" s="449"/>
      <c r="C59" s="299"/>
      <c r="D59" s="299"/>
      <c r="E59" s="299"/>
      <c r="F59" s="299"/>
      <c r="G59" s="299"/>
      <c r="H59" s="299"/>
      <c r="I59" s="299"/>
      <c r="J59" s="302"/>
      <c r="K59" s="259"/>
      <c r="L59" s="566" t="str">
        <f>IF(N59&lt;1,"S P A  IS REQUIRED","REDUCTION FACTOR.  *")</f>
        <v>REDUCTION FACTOR.  *</v>
      </c>
      <c r="M59" s="826"/>
      <c r="N59" s="428">
        <v>1</v>
      </c>
      <c r="O59" s="273"/>
      <c r="P59" s="274"/>
      <c r="Q59" s="274"/>
      <c r="V59" s="256">
        <v>0.91249999999999898</v>
      </c>
      <c r="W59" s="256">
        <v>16.5</v>
      </c>
    </row>
    <row r="60" spans="2:23" ht="15" x14ac:dyDescent="0.25">
      <c r="B60" s="310"/>
      <c r="C60" s="299"/>
      <c r="D60" s="299"/>
      <c r="E60" s="299"/>
      <c r="F60" s="299"/>
      <c r="G60" s="299"/>
      <c r="H60" s="299"/>
      <c r="I60" s="299"/>
      <c r="J60" s="299"/>
      <c r="K60" s="263"/>
      <c r="L60" s="808" t="s">
        <v>34</v>
      </c>
      <c r="M60" s="809"/>
      <c r="N60" s="432">
        <f>N58*N59</f>
        <v>0</v>
      </c>
      <c r="O60" s="273"/>
      <c r="P60" s="274"/>
      <c r="Q60" s="274"/>
      <c r="V60" s="256">
        <v>0.92499999999999905</v>
      </c>
      <c r="W60" s="256">
        <v>17</v>
      </c>
    </row>
    <row r="61" spans="2:23" ht="15" x14ac:dyDescent="0.25">
      <c r="B61" s="310"/>
      <c r="C61" s="299"/>
      <c r="D61" s="299"/>
      <c r="E61" s="299"/>
      <c r="F61" s="466"/>
      <c r="G61" s="299"/>
      <c r="H61" s="299"/>
      <c r="I61" s="299"/>
      <c r="J61" s="299"/>
      <c r="K61" s="263"/>
      <c r="L61" s="808" t="s">
        <v>104</v>
      </c>
      <c r="M61" s="809"/>
      <c r="N61" s="433">
        <v>1</v>
      </c>
      <c r="O61" s="273"/>
      <c r="P61" s="274"/>
      <c r="Q61" s="274"/>
      <c r="V61" s="256">
        <v>0.937499999999999</v>
      </c>
      <c r="W61" s="256">
        <v>17.5</v>
      </c>
    </row>
    <row r="62" spans="2:23" ht="15.6" thickBot="1" x14ac:dyDescent="0.3">
      <c r="B62" s="310"/>
      <c r="C62" s="299"/>
      <c r="D62" s="299"/>
      <c r="E62" s="299"/>
      <c r="F62" s="299"/>
      <c r="G62" s="299"/>
      <c r="H62" s="299"/>
      <c r="I62" s="299"/>
      <c r="J62" s="299"/>
      <c r="K62" s="263"/>
      <c r="L62" s="808" t="s">
        <v>35</v>
      </c>
      <c r="M62" s="809"/>
      <c r="N62" s="369">
        <f>(N60*N61)</f>
        <v>0</v>
      </c>
      <c r="O62" s="273"/>
      <c r="P62" s="274"/>
      <c r="Q62" s="274"/>
      <c r="V62" s="256">
        <v>0.94999999999999896</v>
      </c>
      <c r="W62" s="256">
        <v>18</v>
      </c>
    </row>
    <row r="63" spans="2:23" ht="15.6" thickBot="1" x14ac:dyDescent="0.3">
      <c r="B63" s="289" t="s">
        <v>39</v>
      </c>
      <c r="C63" s="810"/>
      <c r="D63" s="811"/>
      <c r="E63" s="811"/>
      <c r="F63" s="811"/>
      <c r="G63" s="811"/>
      <c r="H63" s="811"/>
      <c r="I63" s="811"/>
      <c r="J63" s="811"/>
      <c r="K63" s="811"/>
      <c r="L63" s="806" t="s">
        <v>106</v>
      </c>
      <c r="M63" s="807"/>
      <c r="N63" s="435">
        <v>0</v>
      </c>
      <c r="O63" s="273"/>
      <c r="P63" s="274"/>
      <c r="Q63" s="274"/>
      <c r="V63" s="256">
        <v>0.98749999999999905</v>
      </c>
      <c r="W63" s="256">
        <v>19.5</v>
      </c>
    </row>
    <row r="64" spans="2:23" ht="15.6" thickBot="1" x14ac:dyDescent="0.3">
      <c r="B64" s="324"/>
      <c r="C64" s="812"/>
      <c r="D64" s="813"/>
      <c r="E64" s="813"/>
      <c r="F64" s="813"/>
      <c r="G64" s="813"/>
      <c r="H64" s="813"/>
      <c r="I64" s="813"/>
      <c r="J64" s="813"/>
      <c r="K64" s="813"/>
      <c r="L64" s="808" t="s">
        <v>107</v>
      </c>
      <c r="M64" s="809"/>
      <c r="N64" s="434">
        <v>0</v>
      </c>
      <c r="O64" s="273"/>
      <c r="P64" s="274"/>
      <c r="Q64" s="274"/>
      <c r="V64" s="256">
        <v>0.999999999999999</v>
      </c>
      <c r="W64" s="256">
        <v>20</v>
      </c>
    </row>
    <row r="65" spans="1:22" ht="15.75" customHeight="1" thickBot="1" x14ac:dyDescent="0.3">
      <c r="B65" s="301" t="s">
        <v>40</v>
      </c>
      <c r="C65" s="27"/>
      <c r="D65" s="28"/>
      <c r="E65" s="28"/>
      <c r="F65" s="28"/>
      <c r="G65" s="28"/>
      <c r="H65" s="207"/>
      <c r="I65" s="497"/>
      <c r="J65" s="814" t="s">
        <v>38</v>
      </c>
      <c r="K65" s="815"/>
      <c r="L65" s="806" t="s">
        <v>36</v>
      </c>
      <c r="M65" s="807"/>
      <c r="N65" s="370">
        <v>0</v>
      </c>
      <c r="O65" s="273"/>
      <c r="P65" s="274"/>
      <c r="Q65" s="274"/>
    </row>
    <row r="66" spans="1:22" ht="15.6" thickBot="1" x14ac:dyDescent="0.3">
      <c r="B66" s="260"/>
      <c r="C66" s="3"/>
      <c r="D66" s="3"/>
      <c r="E66" s="3"/>
      <c r="F66" s="3"/>
      <c r="G66" s="3"/>
      <c r="H66" s="498"/>
      <c r="I66" s="499"/>
      <c r="J66" s="816"/>
      <c r="K66" s="817"/>
      <c r="L66" s="804" t="s">
        <v>37</v>
      </c>
      <c r="M66" s="805"/>
      <c r="N66" s="438">
        <f>SUM(N62:N65)</f>
        <v>0</v>
      </c>
      <c r="O66" s="273"/>
      <c r="P66" s="274"/>
      <c r="Q66" s="274"/>
    </row>
    <row r="67" spans="1:22" s="3" customFormat="1" ht="15" thickBot="1" x14ac:dyDescent="0.3">
      <c r="A67" s="1"/>
      <c r="B67" s="531" t="s">
        <v>119</v>
      </c>
      <c r="C67" s="532"/>
      <c r="D67" s="533" t="s">
        <v>114</v>
      </c>
      <c r="E67" s="532"/>
      <c r="F67" s="533" t="s">
        <v>115</v>
      </c>
      <c r="G67" s="532"/>
      <c r="H67" s="474" t="s">
        <v>116</v>
      </c>
      <c r="I67" s="892" t="s">
        <v>120</v>
      </c>
      <c r="J67" s="893"/>
      <c r="K67" s="893"/>
      <c r="L67" s="893"/>
      <c r="M67" s="893"/>
      <c r="N67" s="894"/>
      <c r="O67" s="1"/>
    </row>
    <row r="68" spans="1:22" s="3" customFormat="1" x14ac:dyDescent="0.3">
      <c r="A68" s="1"/>
      <c r="B68" s="578" t="s">
        <v>117</v>
      </c>
      <c r="C68" s="579"/>
      <c r="D68" s="578" t="s">
        <v>3</v>
      </c>
      <c r="E68" s="579"/>
      <c r="F68" s="578" t="s">
        <v>3</v>
      </c>
      <c r="G68" s="579"/>
      <c r="H68" s="451"/>
      <c r="I68" s="88"/>
      <c r="N68" s="26"/>
      <c r="O68" s="1"/>
    </row>
    <row r="69" spans="1:22" s="3" customFormat="1" x14ac:dyDescent="0.25">
      <c r="A69" s="1"/>
      <c r="B69" s="570" t="s">
        <v>129</v>
      </c>
      <c r="C69" s="571"/>
      <c r="D69" s="663" t="s">
        <v>3</v>
      </c>
      <c r="E69" s="583"/>
      <c r="F69" s="570" t="s">
        <v>3</v>
      </c>
      <c r="G69" s="571"/>
      <c r="H69" s="453"/>
      <c r="J69" s="456" t="s">
        <v>111</v>
      </c>
      <c r="K69" s="455">
        <f>M61</f>
        <v>0</v>
      </c>
      <c r="L69" s="456" t="s">
        <v>112</v>
      </c>
      <c r="M69" s="457">
        <f>IF(N61=0.675,0,IF(N61&gt;1,"error",IF(N61&lt;0.75,"error",VLOOKUP(N61,comm,2))))</f>
        <v>20</v>
      </c>
      <c r="N69" s="458" t="s">
        <v>113</v>
      </c>
      <c r="O69" s="1"/>
    </row>
    <row r="70" spans="1:22" s="3" customFormat="1" ht="15" thickBot="1" x14ac:dyDescent="0.35">
      <c r="A70" s="1"/>
      <c r="B70" s="551" t="s">
        <v>130</v>
      </c>
      <c r="C70" s="552"/>
      <c r="D70" s="551" t="s">
        <v>3</v>
      </c>
      <c r="E70" s="552"/>
      <c r="F70" s="551" t="s">
        <v>3</v>
      </c>
      <c r="G70" s="552"/>
      <c r="H70" s="459"/>
      <c r="I70" s="94"/>
      <c r="J70" s="95"/>
      <c r="K70" s="95"/>
      <c r="L70" s="95"/>
      <c r="M70" s="95"/>
      <c r="N70" s="33"/>
      <c r="O70" s="1"/>
    </row>
    <row r="71" spans="1:22" s="3" customFormat="1" ht="15" thickBot="1" x14ac:dyDescent="0.35">
      <c r="A71" s="1"/>
      <c r="B71" s="647" t="s">
        <v>121</v>
      </c>
      <c r="C71" s="647"/>
      <c r="D71" s="460" t="s">
        <v>122</v>
      </c>
      <c r="E71" s="676" t="s">
        <v>123</v>
      </c>
      <c r="F71" s="677"/>
      <c r="G71" s="678"/>
      <c r="H71" s="460" t="s">
        <v>124</v>
      </c>
      <c r="I71" s="896" t="s">
        <v>143</v>
      </c>
      <c r="J71" s="897"/>
      <c r="K71" s="897"/>
      <c r="L71" s="897"/>
      <c r="M71" s="897"/>
      <c r="N71" s="898"/>
      <c r="O71" s="74"/>
    </row>
    <row r="72" spans="1:22" s="3" customFormat="1" ht="15" customHeight="1" x14ac:dyDescent="0.25">
      <c r="A72" s="1"/>
      <c r="B72" s="652" t="s">
        <v>126</v>
      </c>
      <c r="C72" s="653"/>
      <c r="D72" s="464">
        <v>0.4</v>
      </c>
      <c r="E72" s="654">
        <v>0.2</v>
      </c>
      <c r="F72" s="655"/>
      <c r="G72" s="656"/>
      <c r="H72" s="465"/>
      <c r="I72" s="899"/>
      <c r="J72" s="900"/>
      <c r="K72" s="900"/>
      <c r="L72" s="900"/>
      <c r="M72" s="900"/>
      <c r="N72" s="901"/>
      <c r="O72" s="1"/>
    </row>
    <row r="73" spans="1:22" s="3" customFormat="1" ht="15" thickBot="1" x14ac:dyDescent="0.3">
      <c r="A73" s="1"/>
      <c r="B73" s="657" t="s">
        <v>127</v>
      </c>
      <c r="C73" s="658"/>
      <c r="D73" s="467">
        <v>0.3</v>
      </c>
      <c r="E73" s="659">
        <v>0.5</v>
      </c>
      <c r="F73" s="659"/>
      <c r="G73" s="659"/>
      <c r="H73" s="468">
        <v>0.7</v>
      </c>
      <c r="I73" s="902"/>
      <c r="J73" s="903"/>
      <c r="K73" s="903"/>
      <c r="L73" s="903"/>
      <c r="M73" s="903"/>
      <c r="N73" s="904"/>
      <c r="O73" s="74"/>
    </row>
    <row r="74" spans="1:22" s="3" customFormat="1" ht="15" customHeight="1" thickBot="1" x14ac:dyDescent="0.3">
      <c r="A74" s="1"/>
      <c r="B74" s="660" t="s">
        <v>128</v>
      </c>
      <c r="C74" s="661"/>
      <c r="D74" s="471">
        <v>0.3</v>
      </c>
      <c r="E74" s="662">
        <v>0.3</v>
      </c>
      <c r="F74" s="662"/>
      <c r="G74" s="662"/>
      <c r="H74" s="472">
        <v>0.3</v>
      </c>
      <c r="I74" s="895" t="s">
        <v>137</v>
      </c>
      <c r="J74" s="667"/>
      <c r="K74" s="667"/>
      <c r="L74" s="667"/>
      <c r="M74" s="667"/>
      <c r="N74" s="668"/>
      <c r="O74" s="1"/>
    </row>
    <row r="75" spans="1:22" s="2" customFormat="1" ht="5.25" customHeight="1" x14ac:dyDescent="0.3">
      <c r="A75" s="1"/>
      <c r="B75" s="97"/>
      <c r="C75" s="97"/>
      <c r="D75" s="97"/>
      <c r="E75" s="97"/>
      <c r="F75" s="97"/>
      <c r="G75" s="97"/>
      <c r="H75" s="97"/>
      <c r="I75" s="97"/>
      <c r="J75" s="1"/>
      <c r="K75" s="97"/>
      <c r="L75" s="97"/>
      <c r="M75" s="97"/>
      <c r="N75" s="97"/>
      <c r="O75" s="1"/>
      <c r="U75" s="3"/>
      <c r="V75" s="3"/>
    </row>
    <row r="76" spans="1:22" s="2" customFormat="1" ht="15" customHeight="1" x14ac:dyDescent="0.3">
      <c r="A76" s="3"/>
      <c r="B76" s="650" t="s">
        <v>148</v>
      </c>
      <c r="C76" s="650"/>
      <c r="D76" s="650"/>
      <c r="E76" s="650"/>
      <c r="F76" s="650"/>
      <c r="G76" s="650"/>
      <c r="H76" s="650"/>
      <c r="I76" s="650"/>
      <c r="J76" s="650"/>
      <c r="K76" s="650"/>
      <c r="L76" s="651" t="s">
        <v>150</v>
      </c>
      <c r="M76" s="651"/>
      <c r="N76" s="252"/>
      <c r="O76" s="253"/>
      <c r="P76" s="253"/>
      <c r="U76" s="3"/>
      <c r="V76" s="3"/>
    </row>
    <row r="77" spans="1:22" s="2" customFormat="1" ht="15" customHeight="1" x14ac:dyDescent="0.3">
      <c r="A77" s="3"/>
      <c r="B77" s="650"/>
      <c r="C77" s="650"/>
      <c r="D77" s="650"/>
      <c r="E77" s="650"/>
      <c r="F77" s="650"/>
      <c r="G77" s="650"/>
      <c r="H77" s="650"/>
      <c r="I77" s="650"/>
      <c r="J77" s="650"/>
      <c r="K77" s="650"/>
      <c r="L77" s="651"/>
      <c r="M77" s="651"/>
      <c r="N77" s="252"/>
      <c r="O77" s="253"/>
      <c r="P77" s="253"/>
      <c r="U77" s="3"/>
      <c r="V77" s="3"/>
    </row>
    <row r="78" spans="1:22" s="3" customFormat="1" x14ac:dyDescent="0.3"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</row>
    <row r="79" spans="1:22" s="299" customFormat="1" x14ac:dyDescent="0.3"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</row>
    <row r="80" spans="1:22" s="299" customFormat="1" x14ac:dyDescent="0.3"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</row>
    <row r="81" spans="2:15" s="299" customFormat="1" x14ac:dyDescent="0.3"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</row>
    <row r="82" spans="2:15" s="299" customFormat="1" x14ac:dyDescent="0.3"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</row>
    <row r="83" spans="2:15" s="299" customFormat="1" x14ac:dyDescent="0.3"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</row>
    <row r="84" spans="2:15" s="299" customFormat="1" x14ac:dyDescent="0.3"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</row>
    <row r="85" spans="2:15" s="299" customFormat="1" x14ac:dyDescent="0.3"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</row>
    <row r="86" spans="2:15" s="299" customFormat="1" x14ac:dyDescent="0.3"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1"/>
      <c r="N86" s="371"/>
      <c r="O86" s="371"/>
    </row>
    <row r="87" spans="2:15" s="299" customFormat="1" x14ac:dyDescent="0.3">
      <c r="B87" s="371"/>
      <c r="C87" s="371"/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</row>
    <row r="88" spans="2:15" s="299" customFormat="1" x14ac:dyDescent="0.3">
      <c r="B88" s="371"/>
      <c r="C88" s="371"/>
      <c r="D88" s="371"/>
      <c r="E88" s="371"/>
      <c r="F88" s="371"/>
      <c r="G88" s="371"/>
      <c r="H88" s="371"/>
      <c r="I88" s="371"/>
      <c r="J88" s="371"/>
      <c r="K88" s="371"/>
      <c r="L88" s="371"/>
      <c r="M88" s="371"/>
      <c r="N88" s="371"/>
      <c r="O88" s="371"/>
    </row>
    <row r="89" spans="2:15" s="299" customFormat="1" x14ac:dyDescent="0.3">
      <c r="B89" s="371"/>
      <c r="C89" s="371"/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</row>
    <row r="90" spans="2:15" s="299" customFormat="1" x14ac:dyDescent="0.3"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</row>
    <row r="91" spans="2:15" s="299" customFormat="1" x14ac:dyDescent="0.3">
      <c r="B91" s="371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</row>
    <row r="92" spans="2:15" s="299" customFormat="1" x14ac:dyDescent="0.3"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71"/>
      <c r="N92" s="371"/>
      <c r="O92" s="371"/>
    </row>
    <row r="93" spans="2:15" s="299" customFormat="1" x14ac:dyDescent="0.3">
      <c r="B93" s="371"/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</row>
    <row r="94" spans="2:15" s="299" customFormat="1" x14ac:dyDescent="0.3"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</row>
    <row r="95" spans="2:15" s="299" customFormat="1" x14ac:dyDescent="0.3"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</row>
    <row r="96" spans="2:15" s="299" customFormat="1" x14ac:dyDescent="0.3"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71"/>
      <c r="N96" s="371"/>
      <c r="O96" s="371"/>
    </row>
    <row r="97" spans="2:15" s="299" customFormat="1" x14ac:dyDescent="0.3">
      <c r="B97" s="371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71"/>
      <c r="N97" s="371"/>
      <c r="O97" s="371"/>
    </row>
    <row r="98" spans="2:15" s="299" customFormat="1" x14ac:dyDescent="0.3"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</row>
    <row r="99" spans="2:15" s="299" customFormat="1" x14ac:dyDescent="0.3">
      <c r="B99" s="371"/>
      <c r="C99" s="371"/>
      <c r="D99" s="371"/>
      <c r="E99" s="371"/>
      <c r="F99" s="371"/>
      <c r="G99" s="371"/>
      <c r="H99" s="371"/>
      <c r="I99" s="371"/>
      <c r="J99" s="371"/>
      <c r="K99" s="371"/>
      <c r="L99" s="371"/>
      <c r="M99" s="371"/>
      <c r="N99" s="371"/>
      <c r="O99" s="371"/>
    </row>
    <row r="100" spans="2:15" s="299" customFormat="1" x14ac:dyDescent="0.3"/>
    <row r="101" spans="2:15" s="299" customFormat="1" x14ac:dyDescent="0.3"/>
    <row r="102" spans="2:15" s="299" customFormat="1" x14ac:dyDescent="0.3"/>
    <row r="103" spans="2:15" s="299" customFormat="1" x14ac:dyDescent="0.3"/>
    <row r="104" spans="2:15" s="299" customFormat="1" x14ac:dyDescent="0.3"/>
    <row r="105" spans="2:15" s="299" customFormat="1" x14ac:dyDescent="0.3"/>
    <row r="106" spans="2:15" s="299" customFormat="1" x14ac:dyDescent="0.3"/>
    <row r="107" spans="2:15" s="299" customFormat="1" x14ac:dyDescent="0.3"/>
    <row r="108" spans="2:15" s="299" customFormat="1" x14ac:dyDescent="0.3"/>
    <row r="109" spans="2:15" s="299" customFormat="1" x14ac:dyDescent="0.3"/>
    <row r="110" spans="2:15" s="299" customFormat="1" x14ac:dyDescent="0.3"/>
    <row r="111" spans="2:15" s="299" customFormat="1" x14ac:dyDescent="0.3"/>
    <row r="112" spans="2:15" s="299" customFormat="1" x14ac:dyDescent="0.3"/>
    <row r="113" s="299" customFormat="1" x14ac:dyDescent="0.3"/>
    <row r="114" s="299" customFormat="1" x14ac:dyDescent="0.3"/>
    <row r="115" s="299" customFormat="1" x14ac:dyDescent="0.3"/>
    <row r="116" s="299" customFormat="1" x14ac:dyDescent="0.3"/>
    <row r="117" s="299" customFormat="1" x14ac:dyDescent="0.3"/>
    <row r="118" s="299" customFormat="1" x14ac:dyDescent="0.3"/>
    <row r="119" s="299" customFormat="1" x14ac:dyDescent="0.3"/>
    <row r="120" s="299" customFormat="1" x14ac:dyDescent="0.3"/>
    <row r="121" s="299" customFormat="1" x14ac:dyDescent="0.3"/>
    <row r="122" s="299" customFormat="1" x14ac:dyDescent="0.3"/>
    <row r="123" s="299" customFormat="1" x14ac:dyDescent="0.3"/>
    <row r="124" s="299" customFormat="1" x14ac:dyDescent="0.3"/>
    <row r="125" s="299" customFormat="1" x14ac:dyDescent="0.3"/>
    <row r="126" s="299" customFormat="1" x14ac:dyDescent="0.3"/>
    <row r="127" s="299" customFormat="1" x14ac:dyDescent="0.3"/>
    <row r="128" s="299" customFormat="1" x14ac:dyDescent="0.3"/>
    <row r="129" s="299" customFormat="1" x14ac:dyDescent="0.3"/>
    <row r="130" s="299" customFormat="1" x14ac:dyDescent="0.3"/>
    <row r="131" s="299" customFormat="1" x14ac:dyDescent="0.3"/>
    <row r="132" s="299" customFormat="1" x14ac:dyDescent="0.3"/>
    <row r="133" s="299" customFormat="1" x14ac:dyDescent="0.3"/>
    <row r="134" s="299" customFormat="1" x14ac:dyDescent="0.3"/>
    <row r="135" s="299" customFormat="1" x14ac:dyDescent="0.3"/>
    <row r="136" s="299" customFormat="1" x14ac:dyDescent="0.3"/>
    <row r="137" s="299" customFormat="1" x14ac:dyDescent="0.3"/>
    <row r="138" s="299" customFormat="1" x14ac:dyDescent="0.3"/>
    <row r="139" s="299" customFormat="1" x14ac:dyDescent="0.3"/>
    <row r="140" s="299" customFormat="1" x14ac:dyDescent="0.3"/>
    <row r="141" s="299" customFormat="1" x14ac:dyDescent="0.3"/>
    <row r="142" s="299" customFormat="1" x14ac:dyDescent="0.3"/>
    <row r="143" s="299" customFormat="1" x14ac:dyDescent="0.3"/>
    <row r="144" s="299" customFormat="1" x14ac:dyDescent="0.3"/>
    <row r="145" s="299" customFormat="1" x14ac:dyDescent="0.3"/>
    <row r="146" s="299" customFormat="1" x14ac:dyDescent="0.3"/>
    <row r="147" s="299" customFormat="1" x14ac:dyDescent="0.3"/>
    <row r="148" s="299" customFormat="1" x14ac:dyDescent="0.3"/>
    <row r="149" s="299" customFormat="1" x14ac:dyDescent="0.3"/>
    <row r="150" s="299" customFormat="1" x14ac:dyDescent="0.3"/>
    <row r="151" s="299" customFormat="1" x14ac:dyDescent="0.3"/>
    <row r="152" s="299" customFormat="1" x14ac:dyDescent="0.3"/>
    <row r="153" s="299" customFormat="1" x14ac:dyDescent="0.3"/>
    <row r="154" s="299" customFormat="1" x14ac:dyDescent="0.3"/>
    <row r="155" s="299" customFormat="1" x14ac:dyDescent="0.3"/>
    <row r="156" s="299" customFormat="1" x14ac:dyDescent="0.3"/>
    <row r="157" s="299" customFormat="1" x14ac:dyDescent="0.3"/>
    <row r="158" s="299" customFormat="1" x14ac:dyDescent="0.3"/>
    <row r="159" s="299" customFormat="1" x14ac:dyDescent="0.3"/>
    <row r="160" s="299" customFormat="1" x14ac:dyDescent="0.3"/>
    <row r="161" s="299" customFormat="1" x14ac:dyDescent="0.3"/>
    <row r="162" s="299" customFormat="1" x14ac:dyDescent="0.3"/>
    <row r="163" s="299" customFormat="1" x14ac:dyDescent="0.3"/>
    <row r="164" s="299" customFormat="1" x14ac:dyDescent="0.3"/>
    <row r="165" s="299" customFormat="1" x14ac:dyDescent="0.3"/>
    <row r="166" s="299" customFormat="1" x14ac:dyDescent="0.3"/>
    <row r="167" s="299" customFormat="1" x14ac:dyDescent="0.3"/>
    <row r="168" s="299" customFormat="1" x14ac:dyDescent="0.3"/>
    <row r="169" s="299" customFormat="1" x14ac:dyDescent="0.3"/>
    <row r="170" s="299" customFormat="1" x14ac:dyDescent="0.3"/>
    <row r="171" s="299" customFormat="1" x14ac:dyDescent="0.3"/>
    <row r="172" s="299" customFormat="1" x14ac:dyDescent="0.3"/>
    <row r="173" s="299" customFormat="1" x14ac:dyDescent="0.3"/>
    <row r="174" s="299" customFormat="1" x14ac:dyDescent="0.3"/>
    <row r="175" s="299" customFormat="1" x14ac:dyDescent="0.3"/>
    <row r="176" s="299" customFormat="1" x14ac:dyDescent="0.3"/>
    <row r="177" s="299" customFormat="1" x14ac:dyDescent="0.3"/>
    <row r="178" s="299" customFormat="1" x14ac:dyDescent="0.3"/>
    <row r="179" s="299" customFormat="1" x14ac:dyDescent="0.3"/>
    <row r="180" s="299" customFormat="1" x14ac:dyDescent="0.3"/>
    <row r="181" s="299" customFormat="1" x14ac:dyDescent="0.3"/>
    <row r="182" s="299" customFormat="1" x14ac:dyDescent="0.3"/>
    <row r="183" s="299" customFormat="1" x14ac:dyDescent="0.3"/>
    <row r="184" s="299" customFormat="1" x14ac:dyDescent="0.3"/>
    <row r="185" s="299" customFormat="1" x14ac:dyDescent="0.3"/>
    <row r="186" s="299" customFormat="1" x14ac:dyDescent="0.3"/>
    <row r="187" s="299" customFormat="1" x14ac:dyDescent="0.3"/>
    <row r="188" s="299" customFormat="1" x14ac:dyDescent="0.3"/>
    <row r="189" s="299" customFormat="1" x14ac:dyDescent="0.3"/>
    <row r="190" s="299" customFormat="1" x14ac:dyDescent="0.3"/>
    <row r="191" s="299" customFormat="1" x14ac:dyDescent="0.3"/>
    <row r="192" s="299" customFormat="1" x14ac:dyDescent="0.3"/>
    <row r="193" s="299" customFormat="1" x14ac:dyDescent="0.3"/>
    <row r="194" s="299" customFormat="1" x14ac:dyDescent="0.3"/>
    <row r="195" s="299" customFormat="1" x14ac:dyDescent="0.3"/>
    <row r="196" s="299" customFormat="1" x14ac:dyDescent="0.3"/>
    <row r="197" s="299" customFormat="1" x14ac:dyDescent="0.3"/>
    <row r="198" s="299" customFormat="1" x14ac:dyDescent="0.3"/>
    <row r="199" s="299" customFormat="1" x14ac:dyDescent="0.3"/>
    <row r="200" s="299" customFormat="1" x14ac:dyDescent="0.3"/>
    <row r="201" s="299" customFormat="1" x14ac:dyDescent="0.3"/>
    <row r="202" s="299" customFormat="1" x14ac:dyDescent="0.3"/>
    <row r="203" s="299" customFormat="1" x14ac:dyDescent="0.3"/>
    <row r="204" s="299" customFormat="1" x14ac:dyDescent="0.3"/>
    <row r="205" s="299" customFormat="1" x14ac:dyDescent="0.3"/>
    <row r="206" s="299" customFormat="1" x14ac:dyDescent="0.3"/>
    <row r="207" s="299" customFormat="1" x14ac:dyDescent="0.3"/>
    <row r="208" s="299" customFormat="1" x14ac:dyDescent="0.3"/>
    <row r="209" s="299" customFormat="1" x14ac:dyDescent="0.3"/>
    <row r="210" s="299" customFormat="1" x14ac:dyDescent="0.3"/>
    <row r="211" s="299" customFormat="1" x14ac:dyDescent="0.3"/>
    <row r="212" s="299" customFormat="1" x14ac:dyDescent="0.3"/>
    <row r="213" s="299" customFormat="1" x14ac:dyDescent="0.3"/>
    <row r="214" s="299" customFormat="1" x14ac:dyDescent="0.3"/>
    <row r="215" s="299" customFormat="1" x14ac:dyDescent="0.3"/>
    <row r="216" s="299" customFormat="1" x14ac:dyDescent="0.3"/>
    <row r="217" s="299" customFormat="1" x14ac:dyDescent="0.3"/>
    <row r="218" s="299" customFormat="1" x14ac:dyDescent="0.3"/>
    <row r="219" s="299" customFormat="1" x14ac:dyDescent="0.3"/>
    <row r="220" s="299" customFormat="1" x14ac:dyDescent="0.3"/>
    <row r="221" s="299" customFormat="1" x14ac:dyDescent="0.3"/>
    <row r="222" s="299" customFormat="1" x14ac:dyDescent="0.3"/>
    <row r="223" s="299" customFormat="1" x14ac:dyDescent="0.3"/>
    <row r="224" s="299" customFormat="1" x14ac:dyDescent="0.3"/>
    <row r="225" s="299" customFormat="1" x14ac:dyDescent="0.3"/>
    <row r="226" s="299" customFormat="1" x14ac:dyDescent="0.3"/>
    <row r="227" s="299" customFormat="1" x14ac:dyDescent="0.3"/>
    <row r="228" s="299" customFormat="1" x14ac:dyDescent="0.3"/>
    <row r="229" s="299" customFormat="1" x14ac:dyDescent="0.3"/>
    <row r="230" s="299" customFormat="1" x14ac:dyDescent="0.3"/>
    <row r="231" s="299" customFormat="1" x14ac:dyDescent="0.3"/>
    <row r="232" s="299" customFormat="1" x14ac:dyDescent="0.3"/>
    <row r="233" s="299" customFormat="1" x14ac:dyDescent="0.3"/>
    <row r="234" s="299" customFormat="1" x14ac:dyDescent="0.3"/>
    <row r="235" s="299" customFormat="1" x14ac:dyDescent="0.3"/>
    <row r="236" s="299" customFormat="1" x14ac:dyDescent="0.3"/>
    <row r="237" s="299" customFormat="1" x14ac:dyDescent="0.3"/>
    <row r="238" s="299" customFormat="1" x14ac:dyDescent="0.3"/>
    <row r="239" s="299" customFormat="1" x14ac:dyDescent="0.3"/>
    <row r="240" s="299" customFormat="1" x14ac:dyDescent="0.3"/>
    <row r="241" s="299" customFormat="1" x14ac:dyDescent="0.3"/>
    <row r="242" s="299" customFormat="1" x14ac:dyDescent="0.3"/>
    <row r="243" s="299" customFormat="1" x14ac:dyDescent="0.3"/>
    <row r="244" s="299" customFormat="1" x14ac:dyDescent="0.3"/>
    <row r="245" s="299" customFormat="1" x14ac:dyDescent="0.3"/>
    <row r="246" s="299" customFormat="1" x14ac:dyDescent="0.3"/>
    <row r="247" s="299" customFormat="1" x14ac:dyDescent="0.3"/>
    <row r="248" s="299" customFormat="1" x14ac:dyDescent="0.3"/>
    <row r="249" s="299" customFormat="1" x14ac:dyDescent="0.3"/>
    <row r="250" s="299" customFormat="1" x14ac:dyDescent="0.3"/>
    <row r="251" s="299" customFormat="1" x14ac:dyDescent="0.3"/>
    <row r="252" s="299" customFormat="1" x14ac:dyDescent="0.3"/>
    <row r="253" s="299" customFormat="1" x14ac:dyDescent="0.3"/>
    <row r="254" s="299" customFormat="1" x14ac:dyDescent="0.3"/>
    <row r="255" s="299" customFormat="1" x14ac:dyDescent="0.3"/>
    <row r="256" s="299" customFormat="1" x14ac:dyDescent="0.3"/>
    <row r="257" s="299" customFormat="1" x14ac:dyDescent="0.3"/>
    <row r="258" s="299" customFormat="1" x14ac:dyDescent="0.3"/>
    <row r="259" s="299" customFormat="1" x14ac:dyDescent="0.3"/>
    <row r="260" s="299" customFormat="1" x14ac:dyDescent="0.3"/>
    <row r="261" s="299" customFormat="1" x14ac:dyDescent="0.3"/>
    <row r="262" s="299" customFormat="1" x14ac:dyDescent="0.3"/>
    <row r="263" s="299" customFormat="1" x14ac:dyDescent="0.3"/>
    <row r="264" s="299" customFormat="1" x14ac:dyDescent="0.3"/>
    <row r="265" s="299" customFormat="1" x14ac:dyDescent="0.3"/>
    <row r="266" s="299" customFormat="1" x14ac:dyDescent="0.3"/>
    <row r="267" s="299" customFormat="1" x14ac:dyDescent="0.3"/>
    <row r="268" s="299" customFormat="1" x14ac:dyDescent="0.3"/>
    <row r="269" s="299" customFormat="1" x14ac:dyDescent="0.3"/>
    <row r="270" s="299" customFormat="1" x14ac:dyDescent="0.3"/>
    <row r="271" s="299" customFormat="1" x14ac:dyDescent="0.3"/>
    <row r="272" s="299" customFormat="1" x14ac:dyDescent="0.3"/>
    <row r="273" s="299" customFormat="1" x14ac:dyDescent="0.3"/>
    <row r="274" s="299" customFormat="1" x14ac:dyDescent="0.3"/>
    <row r="275" s="299" customFormat="1" x14ac:dyDescent="0.3"/>
    <row r="276" s="299" customFormat="1" x14ac:dyDescent="0.3"/>
    <row r="277" s="299" customFormat="1" x14ac:dyDescent="0.3"/>
    <row r="278" s="299" customFormat="1" x14ac:dyDescent="0.3"/>
    <row r="279" s="299" customFormat="1" x14ac:dyDescent="0.3"/>
    <row r="280" s="299" customFormat="1" x14ac:dyDescent="0.3"/>
    <row r="281" s="299" customFormat="1" x14ac:dyDescent="0.3"/>
    <row r="282" s="299" customFormat="1" x14ac:dyDescent="0.3"/>
    <row r="283" s="299" customFormat="1" x14ac:dyDescent="0.3"/>
    <row r="284" s="299" customFormat="1" x14ac:dyDescent="0.3"/>
    <row r="285" s="299" customFormat="1" x14ac:dyDescent="0.3"/>
    <row r="286" s="299" customFormat="1" x14ac:dyDescent="0.3"/>
    <row r="287" s="299" customFormat="1" x14ac:dyDescent="0.3"/>
    <row r="288" s="299" customFormat="1" x14ac:dyDescent="0.3"/>
    <row r="289" s="299" customFormat="1" x14ac:dyDescent="0.3"/>
    <row r="290" s="299" customFormat="1" x14ac:dyDescent="0.3"/>
    <row r="291" s="299" customFormat="1" x14ac:dyDescent="0.3"/>
    <row r="292" s="299" customFormat="1" x14ac:dyDescent="0.3"/>
    <row r="293" s="299" customFormat="1" x14ac:dyDescent="0.3"/>
    <row r="294" s="299" customFormat="1" x14ac:dyDescent="0.3"/>
    <row r="295" s="299" customFormat="1" x14ac:dyDescent="0.3"/>
    <row r="296" s="299" customFormat="1" x14ac:dyDescent="0.3"/>
    <row r="297" s="299" customFormat="1" x14ac:dyDescent="0.3"/>
    <row r="298" s="299" customFormat="1" x14ac:dyDescent="0.3"/>
    <row r="299" s="299" customFormat="1" x14ac:dyDescent="0.3"/>
    <row r="300" s="299" customFormat="1" x14ac:dyDescent="0.3"/>
    <row r="301" s="299" customFormat="1" x14ac:dyDescent="0.3"/>
    <row r="302" s="299" customFormat="1" x14ac:dyDescent="0.3"/>
    <row r="303" s="299" customFormat="1" x14ac:dyDescent="0.3"/>
    <row r="304" s="299" customFormat="1" x14ac:dyDescent="0.3"/>
    <row r="305" s="299" customFormat="1" x14ac:dyDescent="0.3"/>
    <row r="306" s="299" customFormat="1" x14ac:dyDescent="0.3"/>
    <row r="307" s="299" customFormat="1" x14ac:dyDescent="0.3"/>
    <row r="308" s="299" customFormat="1" x14ac:dyDescent="0.3"/>
    <row r="309" s="299" customFormat="1" x14ac:dyDescent="0.3"/>
    <row r="310" s="299" customFormat="1" x14ac:dyDescent="0.3"/>
    <row r="311" s="299" customFormat="1" x14ac:dyDescent="0.3"/>
    <row r="312" s="299" customFormat="1" x14ac:dyDescent="0.3"/>
    <row r="313" s="299" customFormat="1" x14ac:dyDescent="0.3"/>
    <row r="314" s="299" customFormat="1" x14ac:dyDescent="0.3"/>
    <row r="315" s="299" customFormat="1" x14ac:dyDescent="0.3"/>
    <row r="316" s="299" customFormat="1" x14ac:dyDescent="0.3"/>
    <row r="317" s="299" customFormat="1" x14ac:dyDescent="0.3"/>
    <row r="318" s="299" customFormat="1" x14ac:dyDescent="0.3"/>
    <row r="319" s="299" customFormat="1" x14ac:dyDescent="0.3"/>
    <row r="320" s="299" customFormat="1" x14ac:dyDescent="0.3"/>
    <row r="321" s="299" customFormat="1" x14ac:dyDescent="0.3"/>
    <row r="322" s="299" customFormat="1" x14ac:dyDescent="0.3"/>
    <row r="323" s="299" customFormat="1" x14ac:dyDescent="0.3"/>
    <row r="324" s="299" customFormat="1" x14ac:dyDescent="0.3"/>
    <row r="325" s="299" customFormat="1" x14ac:dyDescent="0.3"/>
    <row r="326" s="299" customFormat="1" x14ac:dyDescent="0.3"/>
    <row r="327" s="299" customFormat="1" x14ac:dyDescent="0.3"/>
    <row r="328" s="299" customFormat="1" x14ac:dyDescent="0.3"/>
    <row r="329" s="299" customFormat="1" x14ac:dyDescent="0.3"/>
    <row r="330" s="299" customFormat="1" x14ac:dyDescent="0.3"/>
    <row r="331" s="299" customFormat="1" x14ac:dyDescent="0.3"/>
    <row r="332" s="299" customFormat="1" x14ac:dyDescent="0.3"/>
    <row r="333" s="299" customFormat="1" x14ac:dyDescent="0.3"/>
    <row r="334" s="299" customFormat="1" x14ac:dyDescent="0.3"/>
    <row r="335" s="299" customFormat="1" x14ac:dyDescent="0.3"/>
    <row r="336" s="299" customFormat="1" x14ac:dyDescent="0.3"/>
    <row r="337" s="299" customFormat="1" x14ac:dyDescent="0.3"/>
    <row r="338" s="299" customFormat="1" x14ac:dyDescent="0.3"/>
    <row r="339" s="299" customFormat="1" x14ac:dyDescent="0.3"/>
    <row r="340" s="299" customFormat="1" x14ac:dyDescent="0.3"/>
    <row r="341" s="299" customFormat="1" x14ac:dyDescent="0.3"/>
    <row r="342" s="299" customFormat="1" x14ac:dyDescent="0.3"/>
    <row r="343" s="299" customFormat="1" x14ac:dyDescent="0.3"/>
    <row r="344" s="299" customFormat="1" x14ac:dyDescent="0.3"/>
    <row r="345" s="299" customFormat="1" x14ac:dyDescent="0.3"/>
    <row r="346" s="299" customFormat="1" x14ac:dyDescent="0.3"/>
    <row r="347" s="299" customFormat="1" x14ac:dyDescent="0.3"/>
    <row r="348" s="299" customFormat="1" x14ac:dyDescent="0.3"/>
    <row r="349" s="299" customFormat="1" x14ac:dyDescent="0.3"/>
    <row r="350" s="299" customFormat="1" x14ac:dyDescent="0.3"/>
    <row r="351" s="299" customFormat="1" x14ac:dyDescent="0.3"/>
    <row r="352" s="299" customFormat="1" x14ac:dyDescent="0.3"/>
    <row r="353" s="299" customFormat="1" x14ac:dyDescent="0.3"/>
    <row r="354" s="299" customFormat="1" x14ac:dyDescent="0.3"/>
    <row r="355" s="299" customFormat="1" x14ac:dyDescent="0.3"/>
    <row r="356" s="299" customFormat="1" x14ac:dyDescent="0.3"/>
    <row r="357" s="299" customFormat="1" x14ac:dyDescent="0.3"/>
    <row r="358" s="299" customFormat="1" x14ac:dyDescent="0.3"/>
    <row r="359" s="299" customFormat="1" x14ac:dyDescent="0.3"/>
    <row r="360" s="299" customFormat="1" x14ac:dyDescent="0.3"/>
    <row r="361" s="299" customFormat="1" x14ac:dyDescent="0.3"/>
    <row r="362" s="299" customFormat="1" x14ac:dyDescent="0.3"/>
    <row r="363" s="299" customFormat="1" x14ac:dyDescent="0.3"/>
    <row r="364" s="299" customFormat="1" x14ac:dyDescent="0.3"/>
    <row r="365" s="299" customFormat="1" x14ac:dyDescent="0.3"/>
    <row r="366" s="299" customFormat="1" x14ac:dyDescent="0.3"/>
    <row r="367" s="299" customFormat="1" x14ac:dyDescent="0.3"/>
    <row r="368" s="299" customFormat="1" x14ac:dyDescent="0.3"/>
    <row r="369" s="299" customFormat="1" x14ac:dyDescent="0.3"/>
    <row r="370" s="299" customFormat="1" x14ac:dyDescent="0.3"/>
    <row r="371" s="299" customFormat="1" x14ac:dyDescent="0.3"/>
    <row r="372" s="299" customFormat="1" x14ac:dyDescent="0.3"/>
    <row r="373" s="299" customFormat="1" x14ac:dyDescent="0.3"/>
    <row r="374" s="299" customFormat="1" x14ac:dyDescent="0.3"/>
    <row r="375" s="299" customFormat="1" x14ac:dyDescent="0.3"/>
    <row r="376" s="299" customFormat="1" x14ac:dyDescent="0.3"/>
    <row r="377" s="299" customFormat="1" x14ac:dyDescent="0.3"/>
    <row r="378" s="299" customFormat="1" x14ac:dyDescent="0.3"/>
    <row r="379" s="299" customFormat="1" x14ac:dyDescent="0.3"/>
    <row r="380" s="299" customFormat="1" x14ac:dyDescent="0.3"/>
    <row r="381" s="299" customFormat="1" x14ac:dyDescent="0.3"/>
    <row r="382" s="299" customFormat="1" x14ac:dyDescent="0.3"/>
    <row r="383" s="299" customFormat="1" x14ac:dyDescent="0.3"/>
    <row r="384" s="299" customFormat="1" x14ac:dyDescent="0.3"/>
    <row r="385" s="299" customFormat="1" x14ac:dyDescent="0.3"/>
    <row r="386" s="299" customFormat="1" x14ac:dyDescent="0.3"/>
    <row r="387" s="299" customFormat="1" x14ac:dyDescent="0.3"/>
    <row r="388" s="299" customFormat="1" x14ac:dyDescent="0.3"/>
    <row r="389" s="299" customFormat="1" x14ac:dyDescent="0.3"/>
    <row r="390" s="299" customFormat="1" x14ac:dyDescent="0.3"/>
    <row r="391" s="299" customFormat="1" x14ac:dyDescent="0.3"/>
    <row r="392" s="299" customFormat="1" x14ac:dyDescent="0.3"/>
    <row r="393" s="299" customFormat="1" x14ac:dyDescent="0.3"/>
    <row r="394" s="299" customFormat="1" x14ac:dyDescent="0.3"/>
    <row r="395" s="299" customFormat="1" x14ac:dyDescent="0.3"/>
    <row r="396" s="299" customFormat="1" x14ac:dyDescent="0.3"/>
    <row r="397" s="299" customFormat="1" x14ac:dyDescent="0.3"/>
    <row r="398" s="299" customFormat="1" x14ac:dyDescent="0.3"/>
    <row r="399" s="299" customFormat="1" x14ac:dyDescent="0.3"/>
    <row r="400" s="299" customFormat="1" x14ac:dyDescent="0.3"/>
    <row r="401" s="299" customFormat="1" x14ac:dyDescent="0.3"/>
    <row r="402" s="299" customFormat="1" x14ac:dyDescent="0.3"/>
    <row r="403" s="299" customFormat="1" x14ac:dyDescent="0.3"/>
    <row r="404" s="299" customFormat="1" x14ac:dyDescent="0.3"/>
    <row r="405" s="299" customFormat="1" x14ac:dyDescent="0.3"/>
    <row r="406" s="299" customFormat="1" x14ac:dyDescent="0.3"/>
    <row r="407" s="299" customFormat="1" x14ac:dyDescent="0.3"/>
    <row r="408" s="299" customFormat="1" x14ac:dyDescent="0.3"/>
    <row r="409" s="299" customFormat="1" x14ac:dyDescent="0.3"/>
    <row r="410" s="299" customFormat="1" x14ac:dyDescent="0.3"/>
    <row r="411" s="299" customFormat="1" x14ac:dyDescent="0.3"/>
    <row r="412" s="299" customFormat="1" x14ac:dyDescent="0.3"/>
    <row r="413" s="299" customFormat="1" x14ac:dyDescent="0.3"/>
    <row r="414" s="299" customFormat="1" x14ac:dyDescent="0.3"/>
    <row r="415" s="299" customFormat="1" x14ac:dyDescent="0.3"/>
    <row r="416" s="299" customFormat="1" x14ac:dyDescent="0.3"/>
    <row r="417" spans="22:23" s="299" customFormat="1" x14ac:dyDescent="0.3"/>
    <row r="418" spans="22:23" s="299" customFormat="1" x14ac:dyDescent="0.3"/>
    <row r="419" spans="22:23" s="299" customFormat="1" x14ac:dyDescent="0.3"/>
    <row r="420" spans="22:23" s="299" customFormat="1" x14ac:dyDescent="0.3"/>
    <row r="421" spans="22:23" s="299" customFormat="1" x14ac:dyDescent="0.3"/>
    <row r="422" spans="22:23" s="299" customFormat="1" x14ac:dyDescent="0.3">
      <c r="V422" s="256"/>
      <c r="W422" s="256"/>
    </row>
    <row r="423" spans="22:23" s="299" customFormat="1" x14ac:dyDescent="0.3">
      <c r="V423" s="256"/>
      <c r="W423" s="256"/>
    </row>
  </sheetData>
  <mergeCells count="81">
    <mergeCell ref="B76:K77"/>
    <mergeCell ref="L76:M77"/>
    <mergeCell ref="I67:N67"/>
    <mergeCell ref="I74:N74"/>
    <mergeCell ref="I71:N73"/>
    <mergeCell ref="B70:C70"/>
    <mergeCell ref="D70:E70"/>
    <mergeCell ref="F70:G70"/>
    <mergeCell ref="B71:C71"/>
    <mergeCell ref="E71:G71"/>
    <mergeCell ref="B72:C72"/>
    <mergeCell ref="E72:G72"/>
    <mergeCell ref="B67:C67"/>
    <mergeCell ref="D67:E67"/>
    <mergeCell ref="F67:G67"/>
    <mergeCell ref="B68:C68"/>
    <mergeCell ref="I17:J17"/>
    <mergeCell ref="F45:G45"/>
    <mergeCell ref="H45:J45"/>
    <mergeCell ref="B58:K58"/>
    <mergeCell ref="B69:C69"/>
    <mergeCell ref="D69:E69"/>
    <mergeCell ref="F69:G69"/>
    <mergeCell ref="K32:N32"/>
    <mergeCell ref="K33:N33"/>
    <mergeCell ref="C36:E36"/>
    <mergeCell ref="H37:N37"/>
    <mergeCell ref="H38:N43"/>
    <mergeCell ref="D46:D57"/>
    <mergeCell ref="F46:J46"/>
    <mergeCell ref="F47:J47"/>
    <mergeCell ref="F48:J48"/>
    <mergeCell ref="B2:D2"/>
    <mergeCell ref="K2:N2"/>
    <mergeCell ref="C3:D3"/>
    <mergeCell ref="C4:D4"/>
    <mergeCell ref="E2:E7"/>
    <mergeCell ref="F3:J3"/>
    <mergeCell ref="F5:J5"/>
    <mergeCell ref="C5:D5"/>
    <mergeCell ref="C6:D6"/>
    <mergeCell ref="B7:D7"/>
    <mergeCell ref="L9:N9"/>
    <mergeCell ref="E10:G10"/>
    <mergeCell ref="I10:J10"/>
    <mergeCell ref="L10:N10"/>
    <mergeCell ref="I12:N12"/>
    <mergeCell ref="E9:G9"/>
    <mergeCell ref="I9:J9"/>
    <mergeCell ref="L26:N26"/>
    <mergeCell ref="C27:D27"/>
    <mergeCell ref="L27:N27"/>
    <mergeCell ref="H28:K28"/>
    <mergeCell ref="K31:N31"/>
    <mergeCell ref="H26:J26"/>
    <mergeCell ref="F49:J49"/>
    <mergeCell ref="F50:J50"/>
    <mergeCell ref="F51:J51"/>
    <mergeCell ref="F52:J52"/>
    <mergeCell ref="F53:J53"/>
    <mergeCell ref="F54:J54"/>
    <mergeCell ref="F55:J55"/>
    <mergeCell ref="F56:J56"/>
    <mergeCell ref="F57:J57"/>
    <mergeCell ref="L65:M65"/>
    <mergeCell ref="L58:M58"/>
    <mergeCell ref="L59:M59"/>
    <mergeCell ref="L60:M60"/>
    <mergeCell ref="L61:M61"/>
    <mergeCell ref="L62:M62"/>
    <mergeCell ref="L66:M66"/>
    <mergeCell ref="L63:M63"/>
    <mergeCell ref="L64:M64"/>
    <mergeCell ref="C63:K64"/>
    <mergeCell ref="J65:K66"/>
    <mergeCell ref="D68:E68"/>
    <mergeCell ref="F68:G68"/>
    <mergeCell ref="B73:C73"/>
    <mergeCell ref="E73:G73"/>
    <mergeCell ref="B74:C74"/>
    <mergeCell ref="E74:G74"/>
  </mergeCells>
  <conditionalFormatting sqref="L59">
    <cfRule type="containsText" dxfId="3" priority="1" operator="containsText" text="REQ">
      <formula>NOT(ISERROR(SEARCH("REQ",L59)))</formula>
    </cfRule>
  </conditionalFormatting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175260</xdr:colOff>
                    <xdr:row>26</xdr:row>
                    <xdr:rowOff>22860</xdr:rowOff>
                  </from>
                  <to>
                    <xdr:col>9</xdr:col>
                    <xdr:colOff>30480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160020</xdr:colOff>
                    <xdr:row>27</xdr:row>
                    <xdr:rowOff>45720</xdr:rowOff>
                  </from>
                  <to>
                    <xdr:col>9</xdr:col>
                    <xdr:colOff>15240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7620</xdr:colOff>
                    <xdr:row>26</xdr:row>
                    <xdr:rowOff>106680</xdr:rowOff>
                  </from>
                  <to>
                    <xdr:col>11</xdr:col>
                    <xdr:colOff>297180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8</xdr:col>
                    <xdr:colOff>114300</xdr:colOff>
                    <xdr:row>30</xdr:row>
                    <xdr:rowOff>182880</xdr:rowOff>
                  </from>
                  <to>
                    <xdr:col>9</xdr:col>
                    <xdr:colOff>106680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32</xdr:row>
                    <xdr:rowOff>121920</xdr:rowOff>
                  </from>
                  <to>
                    <xdr:col>10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106680</xdr:colOff>
                    <xdr:row>36</xdr:row>
                    <xdr:rowOff>60960</xdr:rowOff>
                  </from>
                  <to>
                    <xdr:col>3</xdr:col>
                    <xdr:colOff>518160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480060</xdr:colOff>
                    <xdr:row>36</xdr:row>
                    <xdr:rowOff>38100</xdr:rowOff>
                  </from>
                  <to>
                    <xdr:col>4</xdr:col>
                    <xdr:colOff>876300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60960</xdr:rowOff>
                  </from>
                  <to>
                    <xdr:col>5</xdr:col>
                    <xdr:colOff>510540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2</xdr:col>
                    <xdr:colOff>114300</xdr:colOff>
                    <xdr:row>41</xdr:row>
                    <xdr:rowOff>83820</xdr:rowOff>
                  </from>
                  <to>
                    <xdr:col>4</xdr:col>
                    <xdr:colOff>106680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>
                <anchor moveWithCells="1">
                  <from>
                    <xdr:col>4</xdr:col>
                    <xdr:colOff>693420</xdr:colOff>
                    <xdr:row>41</xdr:row>
                    <xdr:rowOff>60960</xdr:rowOff>
                  </from>
                  <to>
                    <xdr:col>7</xdr:col>
                    <xdr:colOff>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45720</xdr:rowOff>
                  </from>
                  <to>
                    <xdr:col>2</xdr:col>
                    <xdr:colOff>228600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76200</xdr:rowOff>
                  </from>
                  <to>
                    <xdr:col>4</xdr:col>
                    <xdr:colOff>861060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76200</xdr:rowOff>
                  </from>
                  <to>
                    <xdr:col>4</xdr:col>
                    <xdr:colOff>990600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defaultSize="0" autoFill="0" autoLine="0" autoPict="0">
                <anchor moveWithCells="1">
                  <from>
                    <xdr:col>4</xdr:col>
                    <xdr:colOff>60960</xdr:colOff>
                    <xdr:row>52</xdr:row>
                    <xdr:rowOff>76200</xdr:rowOff>
                  </from>
                  <to>
                    <xdr:col>5</xdr:col>
                    <xdr:colOff>419100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Check Box 19">
              <controlPr defaultSize="0" autoFill="0" autoLine="0" autoPict="0">
                <anchor moveWithCells="1">
                  <from>
                    <xdr:col>4</xdr:col>
                    <xdr:colOff>60960</xdr:colOff>
                    <xdr:row>53</xdr:row>
                    <xdr:rowOff>99060</xdr:rowOff>
                  </from>
                  <to>
                    <xdr:col>5</xdr:col>
                    <xdr:colOff>426720</xdr:colOff>
                    <xdr:row>54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9" name="Check Box 20">
              <controlPr defaultSize="0" autoFill="0" autoLine="0" autoPict="0">
                <anchor moveWithCells="1">
                  <from>
                    <xdr:col>3</xdr:col>
                    <xdr:colOff>198120</xdr:colOff>
                    <xdr:row>45</xdr:row>
                    <xdr:rowOff>99060</xdr:rowOff>
                  </from>
                  <to>
                    <xdr:col>3</xdr:col>
                    <xdr:colOff>1059180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0" name="Check Box 21">
              <controlPr defaultSize="0" autoFill="0" autoLine="0" autoPict="0">
                <anchor moveWithCells="1">
                  <from>
                    <xdr:col>3</xdr:col>
                    <xdr:colOff>198120</xdr:colOff>
                    <xdr:row>48</xdr:row>
                    <xdr:rowOff>60960</xdr:rowOff>
                  </from>
                  <to>
                    <xdr:col>3</xdr:col>
                    <xdr:colOff>1021080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1" name="Check Box 22">
              <controlPr defaultSize="0" autoFill="0" autoLine="0" autoPict="0">
                <anchor moveWithCells="1">
                  <from>
                    <xdr:col>3</xdr:col>
                    <xdr:colOff>198120</xdr:colOff>
                    <xdr:row>54</xdr:row>
                    <xdr:rowOff>99060</xdr:rowOff>
                  </from>
                  <to>
                    <xdr:col>4</xdr:col>
                    <xdr:colOff>0</xdr:colOff>
                    <xdr:row>56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2" name="Check Box 23">
              <controlPr defaultSize="0" autoFill="0" autoLine="0" autoPict="0">
                <anchor moveWithCells="1">
                  <from>
                    <xdr:col>3</xdr:col>
                    <xdr:colOff>198120</xdr:colOff>
                    <xdr:row>53</xdr:row>
                    <xdr:rowOff>91440</xdr:rowOff>
                  </from>
                  <to>
                    <xdr:col>3</xdr:col>
                    <xdr:colOff>1021080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3" name="Check Box 24">
              <controlPr defaultSize="0" autoFill="0" autoLine="0" autoPict="0">
                <anchor moveWithCells="1">
                  <from>
                    <xdr:col>3</xdr:col>
                    <xdr:colOff>198120</xdr:colOff>
                    <xdr:row>52</xdr:row>
                    <xdr:rowOff>30480</xdr:rowOff>
                  </from>
                  <to>
                    <xdr:col>3</xdr:col>
                    <xdr:colOff>990600</xdr:colOff>
                    <xdr:row>53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4" name="Check Box 25">
              <controlPr defaultSize="0" autoFill="0" autoLine="0" autoPict="0">
                <anchor moveWithCells="1">
                  <from>
                    <xdr:col>3</xdr:col>
                    <xdr:colOff>198120</xdr:colOff>
                    <xdr:row>46</xdr:row>
                    <xdr:rowOff>175260</xdr:rowOff>
                  </from>
                  <to>
                    <xdr:col>3</xdr:col>
                    <xdr:colOff>1021080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5" name="Check Box 26">
              <controlPr defaultSize="0" autoFill="0" autoLine="0" autoPict="0">
                <anchor moveWithCells="1">
                  <from>
                    <xdr:col>3</xdr:col>
                    <xdr:colOff>198120</xdr:colOff>
                    <xdr:row>49</xdr:row>
                    <xdr:rowOff>114300</xdr:rowOff>
                  </from>
                  <to>
                    <xdr:col>3</xdr:col>
                    <xdr:colOff>990600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>
                <anchor moveWithCells="1">
                  <from>
                    <xdr:col>3</xdr:col>
                    <xdr:colOff>198120</xdr:colOff>
                    <xdr:row>50</xdr:row>
                    <xdr:rowOff>175260</xdr:rowOff>
                  </from>
                  <to>
                    <xdr:col>3</xdr:col>
                    <xdr:colOff>990600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160020</xdr:rowOff>
                  </from>
                  <to>
                    <xdr:col>2</xdr:col>
                    <xdr:colOff>952500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>
                <anchor moveWithCells="1">
                  <from>
                    <xdr:col>2</xdr:col>
                    <xdr:colOff>38100</xdr:colOff>
                    <xdr:row>47</xdr:row>
                    <xdr:rowOff>121920</xdr:rowOff>
                  </from>
                  <to>
                    <xdr:col>2</xdr:col>
                    <xdr:colOff>1005840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9" name="Check Box 30">
              <controlPr defaultSize="0" autoFill="0" autoLine="0" autoPict="0">
                <anchor moveWithCells="1">
                  <from>
                    <xdr:col>2</xdr:col>
                    <xdr:colOff>38100</xdr:colOff>
                    <xdr:row>49</xdr:row>
                    <xdr:rowOff>68580</xdr:rowOff>
                  </from>
                  <to>
                    <xdr:col>2</xdr:col>
                    <xdr:colOff>1005840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" name="Check Box 31">
              <controlPr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182880</xdr:rowOff>
                  </from>
                  <to>
                    <xdr:col>2</xdr:col>
                    <xdr:colOff>1143000</xdr:colOff>
                    <xdr:row>52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" name="Check Box 32">
              <controlPr defaultSize="0" autoFill="0" autoLine="0" autoPict="0">
                <anchor moveWithCells="1">
                  <from>
                    <xdr:col>2</xdr:col>
                    <xdr:colOff>30480</xdr:colOff>
                    <xdr:row>52</xdr:row>
                    <xdr:rowOff>7620</xdr:rowOff>
                  </from>
                  <to>
                    <xdr:col>2</xdr:col>
                    <xdr:colOff>1120140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2" name="Check Box 33">
              <controlPr defaultSize="0" autoFill="0" autoLine="0" autoPict="0">
                <anchor moveWithCells="1">
                  <from>
                    <xdr:col>2</xdr:col>
                    <xdr:colOff>251460</xdr:colOff>
                    <xdr:row>64</xdr:row>
                    <xdr:rowOff>60960</xdr:rowOff>
                  </from>
                  <to>
                    <xdr:col>4</xdr:col>
                    <xdr:colOff>396240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Fill="0" autoLine="0" autoPict="0">
                <anchor moveWithCells="1">
                  <from>
                    <xdr:col>3</xdr:col>
                    <xdr:colOff>1036320</xdr:colOff>
                    <xdr:row>64</xdr:row>
                    <xdr:rowOff>60960</xdr:rowOff>
                  </from>
                  <to>
                    <xdr:col>7</xdr:col>
                    <xdr:colOff>403860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38</xdr:row>
                    <xdr:rowOff>68580</xdr:rowOff>
                  </from>
                  <to>
                    <xdr:col>3</xdr:col>
                    <xdr:colOff>723900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39</xdr:row>
                    <xdr:rowOff>7620</xdr:rowOff>
                  </from>
                  <to>
                    <xdr:col>3</xdr:col>
                    <xdr:colOff>640080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Fill="0" autoLine="0" autoPict="0">
                <anchor moveWithCells="1">
                  <from>
                    <xdr:col>4</xdr:col>
                    <xdr:colOff>99060</xdr:colOff>
                    <xdr:row>38</xdr:row>
                    <xdr:rowOff>60960</xdr:rowOff>
                  </from>
                  <to>
                    <xdr:col>5</xdr:col>
                    <xdr:colOff>518160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Fill="0" autoLine="0" autoPict="0">
                <anchor moveWithCells="1">
                  <from>
                    <xdr:col>4</xdr:col>
                    <xdr:colOff>83820</xdr:colOff>
                    <xdr:row>39</xdr:row>
                    <xdr:rowOff>7620</xdr:rowOff>
                  </from>
                  <to>
                    <xdr:col>5</xdr:col>
                    <xdr:colOff>426720</xdr:colOff>
                    <xdr:row>39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X100"/>
  <sheetViews>
    <sheetView showGridLines="0" zoomScale="80" zoomScaleNormal="80" workbookViewId="0">
      <selection activeCell="B53" sqref="B53"/>
    </sheetView>
  </sheetViews>
  <sheetFormatPr defaultRowHeight="14.4" x14ac:dyDescent="0.3"/>
  <cols>
    <col min="1" max="1" width="0.88671875" style="3" customWidth="1"/>
    <col min="2" max="2" width="14.6640625" style="3" customWidth="1"/>
    <col min="3" max="3" width="16.33203125" style="3" customWidth="1"/>
    <col min="4" max="4" width="23.6640625" style="3" customWidth="1"/>
    <col min="5" max="5" width="12.6640625" style="3" customWidth="1"/>
    <col min="6" max="6" width="12.44140625" style="3" customWidth="1"/>
    <col min="7" max="7" width="1.44140625" style="3" customWidth="1"/>
    <col min="8" max="8" width="22" style="3" bestFit="1" customWidth="1"/>
    <col min="9" max="10" width="9.109375" style="3"/>
    <col min="11" max="11" width="11.5546875" style="3" customWidth="1"/>
    <col min="12" max="12" width="11.109375" style="3" customWidth="1"/>
    <col min="13" max="13" width="12.6640625" style="3" customWidth="1"/>
    <col min="14" max="14" width="1.33203125" style="3" customWidth="1"/>
    <col min="15" max="18" width="9.109375" style="3"/>
    <col min="19" max="21" width="0" style="3" hidden="1" customWidth="1"/>
    <col min="22" max="256" width="9.109375" style="3"/>
    <col min="257" max="257" width="0.88671875" style="3" customWidth="1"/>
    <col min="258" max="258" width="14.6640625" style="3" customWidth="1"/>
    <col min="259" max="259" width="16.33203125" style="3" customWidth="1"/>
    <col min="260" max="260" width="23.6640625" style="3" customWidth="1"/>
    <col min="261" max="261" width="12.6640625" style="3" customWidth="1"/>
    <col min="262" max="262" width="12.44140625" style="3" customWidth="1"/>
    <col min="263" max="263" width="1.44140625" style="3" customWidth="1"/>
    <col min="264" max="264" width="14.6640625" style="3" customWidth="1"/>
    <col min="265" max="266" width="9.109375" style="3"/>
    <col min="267" max="267" width="11.5546875" style="3" customWidth="1"/>
    <col min="268" max="268" width="11.109375" style="3" customWidth="1"/>
    <col min="269" max="269" width="12.6640625" style="3" customWidth="1"/>
    <col min="270" max="270" width="1.33203125" style="3" customWidth="1"/>
    <col min="271" max="274" width="9.109375" style="3"/>
    <col min="275" max="277" width="0" style="3" hidden="1" customWidth="1"/>
    <col min="278" max="512" width="9.109375" style="3"/>
    <col min="513" max="513" width="0.88671875" style="3" customWidth="1"/>
    <col min="514" max="514" width="14.6640625" style="3" customWidth="1"/>
    <col min="515" max="515" width="16.33203125" style="3" customWidth="1"/>
    <col min="516" max="516" width="23.6640625" style="3" customWidth="1"/>
    <col min="517" max="517" width="12.6640625" style="3" customWidth="1"/>
    <col min="518" max="518" width="12.44140625" style="3" customWidth="1"/>
    <col min="519" max="519" width="1.44140625" style="3" customWidth="1"/>
    <col min="520" max="520" width="14.6640625" style="3" customWidth="1"/>
    <col min="521" max="522" width="9.109375" style="3"/>
    <col min="523" max="523" width="11.5546875" style="3" customWidth="1"/>
    <col min="524" max="524" width="11.109375" style="3" customWidth="1"/>
    <col min="525" max="525" width="12.6640625" style="3" customWidth="1"/>
    <col min="526" max="526" width="1.33203125" style="3" customWidth="1"/>
    <col min="527" max="530" width="9.109375" style="3"/>
    <col min="531" max="533" width="0" style="3" hidden="1" customWidth="1"/>
    <col min="534" max="768" width="9.109375" style="3"/>
    <col min="769" max="769" width="0.88671875" style="3" customWidth="1"/>
    <col min="770" max="770" width="14.6640625" style="3" customWidth="1"/>
    <col min="771" max="771" width="16.33203125" style="3" customWidth="1"/>
    <col min="772" max="772" width="23.6640625" style="3" customWidth="1"/>
    <col min="773" max="773" width="12.6640625" style="3" customWidth="1"/>
    <col min="774" max="774" width="12.44140625" style="3" customWidth="1"/>
    <col min="775" max="775" width="1.44140625" style="3" customWidth="1"/>
    <col min="776" max="776" width="14.6640625" style="3" customWidth="1"/>
    <col min="777" max="778" width="9.109375" style="3"/>
    <col min="779" max="779" width="11.5546875" style="3" customWidth="1"/>
    <col min="780" max="780" width="11.109375" style="3" customWidth="1"/>
    <col min="781" max="781" width="12.6640625" style="3" customWidth="1"/>
    <col min="782" max="782" width="1.33203125" style="3" customWidth="1"/>
    <col min="783" max="786" width="9.109375" style="3"/>
    <col min="787" max="789" width="0" style="3" hidden="1" customWidth="1"/>
    <col min="790" max="1024" width="9.109375" style="3"/>
    <col min="1025" max="1025" width="0.88671875" style="3" customWidth="1"/>
    <col min="1026" max="1026" width="14.6640625" style="3" customWidth="1"/>
    <col min="1027" max="1027" width="16.33203125" style="3" customWidth="1"/>
    <col min="1028" max="1028" width="23.6640625" style="3" customWidth="1"/>
    <col min="1029" max="1029" width="12.6640625" style="3" customWidth="1"/>
    <col min="1030" max="1030" width="12.44140625" style="3" customWidth="1"/>
    <col min="1031" max="1031" width="1.44140625" style="3" customWidth="1"/>
    <col min="1032" max="1032" width="14.6640625" style="3" customWidth="1"/>
    <col min="1033" max="1034" width="9.109375" style="3"/>
    <col min="1035" max="1035" width="11.5546875" style="3" customWidth="1"/>
    <col min="1036" max="1036" width="11.109375" style="3" customWidth="1"/>
    <col min="1037" max="1037" width="12.6640625" style="3" customWidth="1"/>
    <col min="1038" max="1038" width="1.33203125" style="3" customWidth="1"/>
    <col min="1039" max="1042" width="9.109375" style="3"/>
    <col min="1043" max="1045" width="0" style="3" hidden="1" customWidth="1"/>
    <col min="1046" max="1280" width="9.109375" style="3"/>
    <col min="1281" max="1281" width="0.88671875" style="3" customWidth="1"/>
    <col min="1282" max="1282" width="14.6640625" style="3" customWidth="1"/>
    <col min="1283" max="1283" width="16.33203125" style="3" customWidth="1"/>
    <col min="1284" max="1284" width="23.6640625" style="3" customWidth="1"/>
    <col min="1285" max="1285" width="12.6640625" style="3" customWidth="1"/>
    <col min="1286" max="1286" width="12.44140625" style="3" customWidth="1"/>
    <col min="1287" max="1287" width="1.44140625" style="3" customWidth="1"/>
    <col min="1288" max="1288" width="14.6640625" style="3" customWidth="1"/>
    <col min="1289" max="1290" width="9.109375" style="3"/>
    <col min="1291" max="1291" width="11.5546875" style="3" customWidth="1"/>
    <col min="1292" max="1292" width="11.109375" style="3" customWidth="1"/>
    <col min="1293" max="1293" width="12.6640625" style="3" customWidth="1"/>
    <col min="1294" max="1294" width="1.33203125" style="3" customWidth="1"/>
    <col min="1295" max="1298" width="9.109375" style="3"/>
    <col min="1299" max="1301" width="0" style="3" hidden="1" customWidth="1"/>
    <col min="1302" max="1536" width="9.109375" style="3"/>
    <col min="1537" max="1537" width="0.88671875" style="3" customWidth="1"/>
    <col min="1538" max="1538" width="14.6640625" style="3" customWidth="1"/>
    <col min="1539" max="1539" width="16.33203125" style="3" customWidth="1"/>
    <col min="1540" max="1540" width="23.6640625" style="3" customWidth="1"/>
    <col min="1541" max="1541" width="12.6640625" style="3" customWidth="1"/>
    <col min="1542" max="1542" width="12.44140625" style="3" customWidth="1"/>
    <col min="1543" max="1543" width="1.44140625" style="3" customWidth="1"/>
    <col min="1544" max="1544" width="14.6640625" style="3" customWidth="1"/>
    <col min="1545" max="1546" width="9.109375" style="3"/>
    <col min="1547" max="1547" width="11.5546875" style="3" customWidth="1"/>
    <col min="1548" max="1548" width="11.109375" style="3" customWidth="1"/>
    <col min="1549" max="1549" width="12.6640625" style="3" customWidth="1"/>
    <col min="1550" max="1550" width="1.33203125" style="3" customWidth="1"/>
    <col min="1551" max="1554" width="9.109375" style="3"/>
    <col min="1555" max="1557" width="0" style="3" hidden="1" customWidth="1"/>
    <col min="1558" max="1792" width="9.109375" style="3"/>
    <col min="1793" max="1793" width="0.88671875" style="3" customWidth="1"/>
    <col min="1794" max="1794" width="14.6640625" style="3" customWidth="1"/>
    <col min="1795" max="1795" width="16.33203125" style="3" customWidth="1"/>
    <col min="1796" max="1796" width="23.6640625" style="3" customWidth="1"/>
    <col min="1797" max="1797" width="12.6640625" style="3" customWidth="1"/>
    <col min="1798" max="1798" width="12.44140625" style="3" customWidth="1"/>
    <col min="1799" max="1799" width="1.44140625" style="3" customWidth="1"/>
    <col min="1800" max="1800" width="14.6640625" style="3" customWidth="1"/>
    <col min="1801" max="1802" width="9.109375" style="3"/>
    <col min="1803" max="1803" width="11.5546875" style="3" customWidth="1"/>
    <col min="1804" max="1804" width="11.109375" style="3" customWidth="1"/>
    <col min="1805" max="1805" width="12.6640625" style="3" customWidth="1"/>
    <col min="1806" max="1806" width="1.33203125" style="3" customWidth="1"/>
    <col min="1807" max="1810" width="9.109375" style="3"/>
    <col min="1811" max="1813" width="0" style="3" hidden="1" customWidth="1"/>
    <col min="1814" max="2048" width="9.109375" style="3"/>
    <col min="2049" max="2049" width="0.88671875" style="3" customWidth="1"/>
    <col min="2050" max="2050" width="14.6640625" style="3" customWidth="1"/>
    <col min="2051" max="2051" width="16.33203125" style="3" customWidth="1"/>
    <col min="2052" max="2052" width="23.6640625" style="3" customWidth="1"/>
    <col min="2053" max="2053" width="12.6640625" style="3" customWidth="1"/>
    <col min="2054" max="2054" width="12.44140625" style="3" customWidth="1"/>
    <col min="2055" max="2055" width="1.44140625" style="3" customWidth="1"/>
    <col min="2056" max="2056" width="14.6640625" style="3" customWidth="1"/>
    <col min="2057" max="2058" width="9.109375" style="3"/>
    <col min="2059" max="2059" width="11.5546875" style="3" customWidth="1"/>
    <col min="2060" max="2060" width="11.109375" style="3" customWidth="1"/>
    <col min="2061" max="2061" width="12.6640625" style="3" customWidth="1"/>
    <col min="2062" max="2062" width="1.33203125" style="3" customWidth="1"/>
    <col min="2063" max="2066" width="9.109375" style="3"/>
    <col min="2067" max="2069" width="0" style="3" hidden="1" customWidth="1"/>
    <col min="2070" max="2304" width="9.109375" style="3"/>
    <col min="2305" max="2305" width="0.88671875" style="3" customWidth="1"/>
    <col min="2306" max="2306" width="14.6640625" style="3" customWidth="1"/>
    <col min="2307" max="2307" width="16.33203125" style="3" customWidth="1"/>
    <col min="2308" max="2308" width="23.6640625" style="3" customWidth="1"/>
    <col min="2309" max="2309" width="12.6640625" style="3" customWidth="1"/>
    <col min="2310" max="2310" width="12.44140625" style="3" customWidth="1"/>
    <col min="2311" max="2311" width="1.44140625" style="3" customWidth="1"/>
    <col min="2312" max="2312" width="14.6640625" style="3" customWidth="1"/>
    <col min="2313" max="2314" width="9.109375" style="3"/>
    <col min="2315" max="2315" width="11.5546875" style="3" customWidth="1"/>
    <col min="2316" max="2316" width="11.109375" style="3" customWidth="1"/>
    <col min="2317" max="2317" width="12.6640625" style="3" customWidth="1"/>
    <col min="2318" max="2318" width="1.33203125" style="3" customWidth="1"/>
    <col min="2319" max="2322" width="9.109375" style="3"/>
    <col min="2323" max="2325" width="0" style="3" hidden="1" customWidth="1"/>
    <col min="2326" max="2560" width="9.109375" style="3"/>
    <col min="2561" max="2561" width="0.88671875" style="3" customWidth="1"/>
    <col min="2562" max="2562" width="14.6640625" style="3" customWidth="1"/>
    <col min="2563" max="2563" width="16.33203125" style="3" customWidth="1"/>
    <col min="2564" max="2564" width="23.6640625" style="3" customWidth="1"/>
    <col min="2565" max="2565" width="12.6640625" style="3" customWidth="1"/>
    <col min="2566" max="2566" width="12.44140625" style="3" customWidth="1"/>
    <col min="2567" max="2567" width="1.44140625" style="3" customWidth="1"/>
    <col min="2568" max="2568" width="14.6640625" style="3" customWidth="1"/>
    <col min="2569" max="2570" width="9.109375" style="3"/>
    <col min="2571" max="2571" width="11.5546875" style="3" customWidth="1"/>
    <col min="2572" max="2572" width="11.109375" style="3" customWidth="1"/>
    <col min="2573" max="2573" width="12.6640625" style="3" customWidth="1"/>
    <col min="2574" max="2574" width="1.33203125" style="3" customWidth="1"/>
    <col min="2575" max="2578" width="9.109375" style="3"/>
    <col min="2579" max="2581" width="0" style="3" hidden="1" customWidth="1"/>
    <col min="2582" max="2816" width="9.109375" style="3"/>
    <col min="2817" max="2817" width="0.88671875" style="3" customWidth="1"/>
    <col min="2818" max="2818" width="14.6640625" style="3" customWidth="1"/>
    <col min="2819" max="2819" width="16.33203125" style="3" customWidth="1"/>
    <col min="2820" max="2820" width="23.6640625" style="3" customWidth="1"/>
    <col min="2821" max="2821" width="12.6640625" style="3" customWidth="1"/>
    <col min="2822" max="2822" width="12.44140625" style="3" customWidth="1"/>
    <col min="2823" max="2823" width="1.44140625" style="3" customWidth="1"/>
    <col min="2824" max="2824" width="14.6640625" style="3" customWidth="1"/>
    <col min="2825" max="2826" width="9.109375" style="3"/>
    <col min="2827" max="2827" width="11.5546875" style="3" customWidth="1"/>
    <col min="2828" max="2828" width="11.109375" style="3" customWidth="1"/>
    <col min="2829" max="2829" width="12.6640625" style="3" customWidth="1"/>
    <col min="2830" max="2830" width="1.33203125" style="3" customWidth="1"/>
    <col min="2831" max="2834" width="9.109375" style="3"/>
    <col min="2835" max="2837" width="0" style="3" hidden="1" customWidth="1"/>
    <col min="2838" max="3072" width="9.109375" style="3"/>
    <col min="3073" max="3073" width="0.88671875" style="3" customWidth="1"/>
    <col min="3074" max="3074" width="14.6640625" style="3" customWidth="1"/>
    <col min="3075" max="3075" width="16.33203125" style="3" customWidth="1"/>
    <col min="3076" max="3076" width="23.6640625" style="3" customWidth="1"/>
    <col min="3077" max="3077" width="12.6640625" style="3" customWidth="1"/>
    <col min="3078" max="3078" width="12.44140625" style="3" customWidth="1"/>
    <col min="3079" max="3079" width="1.44140625" style="3" customWidth="1"/>
    <col min="3080" max="3080" width="14.6640625" style="3" customWidth="1"/>
    <col min="3081" max="3082" width="9.109375" style="3"/>
    <col min="3083" max="3083" width="11.5546875" style="3" customWidth="1"/>
    <col min="3084" max="3084" width="11.109375" style="3" customWidth="1"/>
    <col min="3085" max="3085" width="12.6640625" style="3" customWidth="1"/>
    <col min="3086" max="3086" width="1.33203125" style="3" customWidth="1"/>
    <col min="3087" max="3090" width="9.109375" style="3"/>
    <col min="3091" max="3093" width="0" style="3" hidden="1" customWidth="1"/>
    <col min="3094" max="3328" width="9.109375" style="3"/>
    <col min="3329" max="3329" width="0.88671875" style="3" customWidth="1"/>
    <col min="3330" max="3330" width="14.6640625" style="3" customWidth="1"/>
    <col min="3331" max="3331" width="16.33203125" style="3" customWidth="1"/>
    <col min="3332" max="3332" width="23.6640625" style="3" customWidth="1"/>
    <col min="3333" max="3333" width="12.6640625" style="3" customWidth="1"/>
    <col min="3334" max="3334" width="12.44140625" style="3" customWidth="1"/>
    <col min="3335" max="3335" width="1.44140625" style="3" customWidth="1"/>
    <col min="3336" max="3336" width="14.6640625" style="3" customWidth="1"/>
    <col min="3337" max="3338" width="9.109375" style="3"/>
    <col min="3339" max="3339" width="11.5546875" style="3" customWidth="1"/>
    <col min="3340" max="3340" width="11.109375" style="3" customWidth="1"/>
    <col min="3341" max="3341" width="12.6640625" style="3" customWidth="1"/>
    <col min="3342" max="3342" width="1.33203125" style="3" customWidth="1"/>
    <col min="3343" max="3346" width="9.109375" style="3"/>
    <col min="3347" max="3349" width="0" style="3" hidden="1" customWidth="1"/>
    <col min="3350" max="3584" width="9.109375" style="3"/>
    <col min="3585" max="3585" width="0.88671875" style="3" customWidth="1"/>
    <col min="3586" max="3586" width="14.6640625" style="3" customWidth="1"/>
    <col min="3587" max="3587" width="16.33203125" style="3" customWidth="1"/>
    <col min="3588" max="3588" width="23.6640625" style="3" customWidth="1"/>
    <col min="3589" max="3589" width="12.6640625" style="3" customWidth="1"/>
    <col min="3590" max="3590" width="12.44140625" style="3" customWidth="1"/>
    <col min="3591" max="3591" width="1.44140625" style="3" customWidth="1"/>
    <col min="3592" max="3592" width="14.6640625" style="3" customWidth="1"/>
    <col min="3593" max="3594" width="9.109375" style="3"/>
    <col min="3595" max="3595" width="11.5546875" style="3" customWidth="1"/>
    <col min="3596" max="3596" width="11.109375" style="3" customWidth="1"/>
    <col min="3597" max="3597" width="12.6640625" style="3" customWidth="1"/>
    <col min="3598" max="3598" width="1.33203125" style="3" customWidth="1"/>
    <col min="3599" max="3602" width="9.109375" style="3"/>
    <col min="3603" max="3605" width="0" style="3" hidden="1" customWidth="1"/>
    <col min="3606" max="3840" width="9.109375" style="3"/>
    <col min="3841" max="3841" width="0.88671875" style="3" customWidth="1"/>
    <col min="3842" max="3842" width="14.6640625" style="3" customWidth="1"/>
    <col min="3843" max="3843" width="16.33203125" style="3" customWidth="1"/>
    <col min="3844" max="3844" width="23.6640625" style="3" customWidth="1"/>
    <col min="3845" max="3845" width="12.6640625" style="3" customWidth="1"/>
    <col min="3846" max="3846" width="12.44140625" style="3" customWidth="1"/>
    <col min="3847" max="3847" width="1.44140625" style="3" customWidth="1"/>
    <col min="3848" max="3848" width="14.6640625" style="3" customWidth="1"/>
    <col min="3849" max="3850" width="9.109375" style="3"/>
    <col min="3851" max="3851" width="11.5546875" style="3" customWidth="1"/>
    <col min="3852" max="3852" width="11.109375" style="3" customWidth="1"/>
    <col min="3853" max="3853" width="12.6640625" style="3" customWidth="1"/>
    <col min="3854" max="3854" width="1.33203125" style="3" customWidth="1"/>
    <col min="3855" max="3858" width="9.109375" style="3"/>
    <col min="3859" max="3861" width="0" style="3" hidden="1" customWidth="1"/>
    <col min="3862" max="4096" width="9.109375" style="3"/>
    <col min="4097" max="4097" width="0.88671875" style="3" customWidth="1"/>
    <col min="4098" max="4098" width="14.6640625" style="3" customWidth="1"/>
    <col min="4099" max="4099" width="16.33203125" style="3" customWidth="1"/>
    <col min="4100" max="4100" width="23.6640625" style="3" customWidth="1"/>
    <col min="4101" max="4101" width="12.6640625" style="3" customWidth="1"/>
    <col min="4102" max="4102" width="12.44140625" style="3" customWidth="1"/>
    <col min="4103" max="4103" width="1.44140625" style="3" customWidth="1"/>
    <col min="4104" max="4104" width="14.6640625" style="3" customWidth="1"/>
    <col min="4105" max="4106" width="9.109375" style="3"/>
    <col min="4107" max="4107" width="11.5546875" style="3" customWidth="1"/>
    <col min="4108" max="4108" width="11.109375" style="3" customWidth="1"/>
    <col min="4109" max="4109" width="12.6640625" style="3" customWidth="1"/>
    <col min="4110" max="4110" width="1.33203125" style="3" customWidth="1"/>
    <col min="4111" max="4114" width="9.109375" style="3"/>
    <col min="4115" max="4117" width="0" style="3" hidden="1" customWidth="1"/>
    <col min="4118" max="4352" width="9.109375" style="3"/>
    <col min="4353" max="4353" width="0.88671875" style="3" customWidth="1"/>
    <col min="4354" max="4354" width="14.6640625" style="3" customWidth="1"/>
    <col min="4355" max="4355" width="16.33203125" style="3" customWidth="1"/>
    <col min="4356" max="4356" width="23.6640625" style="3" customWidth="1"/>
    <col min="4357" max="4357" width="12.6640625" style="3" customWidth="1"/>
    <col min="4358" max="4358" width="12.44140625" style="3" customWidth="1"/>
    <col min="4359" max="4359" width="1.44140625" style="3" customWidth="1"/>
    <col min="4360" max="4360" width="14.6640625" style="3" customWidth="1"/>
    <col min="4361" max="4362" width="9.109375" style="3"/>
    <col min="4363" max="4363" width="11.5546875" style="3" customWidth="1"/>
    <col min="4364" max="4364" width="11.109375" style="3" customWidth="1"/>
    <col min="4365" max="4365" width="12.6640625" style="3" customWidth="1"/>
    <col min="4366" max="4366" width="1.33203125" style="3" customWidth="1"/>
    <col min="4367" max="4370" width="9.109375" style="3"/>
    <col min="4371" max="4373" width="0" style="3" hidden="1" customWidth="1"/>
    <col min="4374" max="4608" width="9.109375" style="3"/>
    <col min="4609" max="4609" width="0.88671875" style="3" customWidth="1"/>
    <col min="4610" max="4610" width="14.6640625" style="3" customWidth="1"/>
    <col min="4611" max="4611" width="16.33203125" style="3" customWidth="1"/>
    <col min="4612" max="4612" width="23.6640625" style="3" customWidth="1"/>
    <col min="4613" max="4613" width="12.6640625" style="3" customWidth="1"/>
    <col min="4614" max="4614" width="12.44140625" style="3" customWidth="1"/>
    <col min="4615" max="4615" width="1.44140625" style="3" customWidth="1"/>
    <col min="4616" max="4616" width="14.6640625" style="3" customWidth="1"/>
    <col min="4617" max="4618" width="9.109375" style="3"/>
    <col min="4619" max="4619" width="11.5546875" style="3" customWidth="1"/>
    <col min="4620" max="4620" width="11.109375" style="3" customWidth="1"/>
    <col min="4621" max="4621" width="12.6640625" style="3" customWidth="1"/>
    <col min="4622" max="4622" width="1.33203125" style="3" customWidth="1"/>
    <col min="4623" max="4626" width="9.109375" style="3"/>
    <col min="4627" max="4629" width="0" style="3" hidden="1" customWidth="1"/>
    <col min="4630" max="4864" width="9.109375" style="3"/>
    <col min="4865" max="4865" width="0.88671875" style="3" customWidth="1"/>
    <col min="4866" max="4866" width="14.6640625" style="3" customWidth="1"/>
    <col min="4867" max="4867" width="16.33203125" style="3" customWidth="1"/>
    <col min="4868" max="4868" width="23.6640625" style="3" customWidth="1"/>
    <col min="4869" max="4869" width="12.6640625" style="3" customWidth="1"/>
    <col min="4870" max="4870" width="12.44140625" style="3" customWidth="1"/>
    <col min="4871" max="4871" width="1.44140625" style="3" customWidth="1"/>
    <col min="4872" max="4872" width="14.6640625" style="3" customWidth="1"/>
    <col min="4873" max="4874" width="9.109375" style="3"/>
    <col min="4875" max="4875" width="11.5546875" style="3" customWidth="1"/>
    <col min="4876" max="4876" width="11.109375" style="3" customWidth="1"/>
    <col min="4877" max="4877" width="12.6640625" style="3" customWidth="1"/>
    <col min="4878" max="4878" width="1.33203125" style="3" customWidth="1"/>
    <col min="4879" max="4882" width="9.109375" style="3"/>
    <col min="4883" max="4885" width="0" style="3" hidden="1" customWidth="1"/>
    <col min="4886" max="5120" width="9.109375" style="3"/>
    <col min="5121" max="5121" width="0.88671875" style="3" customWidth="1"/>
    <col min="5122" max="5122" width="14.6640625" style="3" customWidth="1"/>
    <col min="5123" max="5123" width="16.33203125" style="3" customWidth="1"/>
    <col min="5124" max="5124" width="23.6640625" style="3" customWidth="1"/>
    <col min="5125" max="5125" width="12.6640625" style="3" customWidth="1"/>
    <col min="5126" max="5126" width="12.44140625" style="3" customWidth="1"/>
    <col min="5127" max="5127" width="1.44140625" style="3" customWidth="1"/>
    <col min="5128" max="5128" width="14.6640625" style="3" customWidth="1"/>
    <col min="5129" max="5130" width="9.109375" style="3"/>
    <col min="5131" max="5131" width="11.5546875" style="3" customWidth="1"/>
    <col min="5132" max="5132" width="11.109375" style="3" customWidth="1"/>
    <col min="5133" max="5133" width="12.6640625" style="3" customWidth="1"/>
    <col min="5134" max="5134" width="1.33203125" style="3" customWidth="1"/>
    <col min="5135" max="5138" width="9.109375" style="3"/>
    <col min="5139" max="5141" width="0" style="3" hidden="1" customWidth="1"/>
    <col min="5142" max="5376" width="9.109375" style="3"/>
    <col min="5377" max="5377" width="0.88671875" style="3" customWidth="1"/>
    <col min="5378" max="5378" width="14.6640625" style="3" customWidth="1"/>
    <col min="5379" max="5379" width="16.33203125" style="3" customWidth="1"/>
    <col min="5380" max="5380" width="23.6640625" style="3" customWidth="1"/>
    <col min="5381" max="5381" width="12.6640625" style="3" customWidth="1"/>
    <col min="5382" max="5382" width="12.44140625" style="3" customWidth="1"/>
    <col min="5383" max="5383" width="1.44140625" style="3" customWidth="1"/>
    <col min="5384" max="5384" width="14.6640625" style="3" customWidth="1"/>
    <col min="5385" max="5386" width="9.109375" style="3"/>
    <col min="5387" max="5387" width="11.5546875" style="3" customWidth="1"/>
    <col min="5388" max="5388" width="11.109375" style="3" customWidth="1"/>
    <col min="5389" max="5389" width="12.6640625" style="3" customWidth="1"/>
    <col min="5390" max="5390" width="1.33203125" style="3" customWidth="1"/>
    <col min="5391" max="5394" width="9.109375" style="3"/>
    <col min="5395" max="5397" width="0" style="3" hidden="1" customWidth="1"/>
    <col min="5398" max="5632" width="9.109375" style="3"/>
    <col min="5633" max="5633" width="0.88671875" style="3" customWidth="1"/>
    <col min="5634" max="5634" width="14.6640625" style="3" customWidth="1"/>
    <col min="5635" max="5635" width="16.33203125" style="3" customWidth="1"/>
    <col min="5636" max="5636" width="23.6640625" style="3" customWidth="1"/>
    <col min="5637" max="5637" width="12.6640625" style="3" customWidth="1"/>
    <col min="5638" max="5638" width="12.44140625" style="3" customWidth="1"/>
    <col min="5639" max="5639" width="1.44140625" style="3" customWidth="1"/>
    <col min="5640" max="5640" width="14.6640625" style="3" customWidth="1"/>
    <col min="5641" max="5642" width="9.109375" style="3"/>
    <col min="5643" max="5643" width="11.5546875" style="3" customWidth="1"/>
    <col min="5644" max="5644" width="11.109375" style="3" customWidth="1"/>
    <col min="5645" max="5645" width="12.6640625" style="3" customWidth="1"/>
    <col min="5646" max="5646" width="1.33203125" style="3" customWidth="1"/>
    <col min="5647" max="5650" width="9.109375" style="3"/>
    <col min="5651" max="5653" width="0" style="3" hidden="1" customWidth="1"/>
    <col min="5654" max="5888" width="9.109375" style="3"/>
    <col min="5889" max="5889" width="0.88671875" style="3" customWidth="1"/>
    <col min="5890" max="5890" width="14.6640625" style="3" customWidth="1"/>
    <col min="5891" max="5891" width="16.33203125" style="3" customWidth="1"/>
    <col min="5892" max="5892" width="23.6640625" style="3" customWidth="1"/>
    <col min="5893" max="5893" width="12.6640625" style="3" customWidth="1"/>
    <col min="5894" max="5894" width="12.44140625" style="3" customWidth="1"/>
    <col min="5895" max="5895" width="1.44140625" style="3" customWidth="1"/>
    <col min="5896" max="5896" width="14.6640625" style="3" customWidth="1"/>
    <col min="5897" max="5898" width="9.109375" style="3"/>
    <col min="5899" max="5899" width="11.5546875" style="3" customWidth="1"/>
    <col min="5900" max="5900" width="11.109375" style="3" customWidth="1"/>
    <col min="5901" max="5901" width="12.6640625" style="3" customWidth="1"/>
    <col min="5902" max="5902" width="1.33203125" style="3" customWidth="1"/>
    <col min="5903" max="5906" width="9.109375" style="3"/>
    <col min="5907" max="5909" width="0" style="3" hidden="1" customWidth="1"/>
    <col min="5910" max="6144" width="9.109375" style="3"/>
    <col min="6145" max="6145" width="0.88671875" style="3" customWidth="1"/>
    <col min="6146" max="6146" width="14.6640625" style="3" customWidth="1"/>
    <col min="6147" max="6147" width="16.33203125" style="3" customWidth="1"/>
    <col min="6148" max="6148" width="23.6640625" style="3" customWidth="1"/>
    <col min="6149" max="6149" width="12.6640625" style="3" customWidth="1"/>
    <col min="6150" max="6150" width="12.44140625" style="3" customWidth="1"/>
    <col min="6151" max="6151" width="1.44140625" style="3" customWidth="1"/>
    <col min="6152" max="6152" width="14.6640625" style="3" customWidth="1"/>
    <col min="6153" max="6154" width="9.109375" style="3"/>
    <col min="6155" max="6155" width="11.5546875" style="3" customWidth="1"/>
    <col min="6156" max="6156" width="11.109375" style="3" customWidth="1"/>
    <col min="6157" max="6157" width="12.6640625" style="3" customWidth="1"/>
    <col min="6158" max="6158" width="1.33203125" style="3" customWidth="1"/>
    <col min="6159" max="6162" width="9.109375" style="3"/>
    <col min="6163" max="6165" width="0" style="3" hidden="1" customWidth="1"/>
    <col min="6166" max="6400" width="9.109375" style="3"/>
    <col min="6401" max="6401" width="0.88671875" style="3" customWidth="1"/>
    <col min="6402" max="6402" width="14.6640625" style="3" customWidth="1"/>
    <col min="6403" max="6403" width="16.33203125" style="3" customWidth="1"/>
    <col min="6404" max="6404" width="23.6640625" style="3" customWidth="1"/>
    <col min="6405" max="6405" width="12.6640625" style="3" customWidth="1"/>
    <col min="6406" max="6406" width="12.44140625" style="3" customWidth="1"/>
    <col min="6407" max="6407" width="1.44140625" style="3" customWidth="1"/>
    <col min="6408" max="6408" width="14.6640625" style="3" customWidth="1"/>
    <col min="6409" max="6410" width="9.109375" style="3"/>
    <col min="6411" max="6411" width="11.5546875" style="3" customWidth="1"/>
    <col min="6412" max="6412" width="11.109375" style="3" customWidth="1"/>
    <col min="6413" max="6413" width="12.6640625" style="3" customWidth="1"/>
    <col min="6414" max="6414" width="1.33203125" style="3" customWidth="1"/>
    <col min="6415" max="6418" width="9.109375" style="3"/>
    <col min="6419" max="6421" width="0" style="3" hidden="1" customWidth="1"/>
    <col min="6422" max="6656" width="9.109375" style="3"/>
    <col min="6657" max="6657" width="0.88671875" style="3" customWidth="1"/>
    <col min="6658" max="6658" width="14.6640625" style="3" customWidth="1"/>
    <col min="6659" max="6659" width="16.33203125" style="3" customWidth="1"/>
    <col min="6660" max="6660" width="23.6640625" style="3" customWidth="1"/>
    <col min="6661" max="6661" width="12.6640625" style="3" customWidth="1"/>
    <col min="6662" max="6662" width="12.44140625" style="3" customWidth="1"/>
    <col min="6663" max="6663" width="1.44140625" style="3" customWidth="1"/>
    <col min="6664" max="6664" width="14.6640625" style="3" customWidth="1"/>
    <col min="6665" max="6666" width="9.109375" style="3"/>
    <col min="6667" max="6667" width="11.5546875" style="3" customWidth="1"/>
    <col min="6668" max="6668" width="11.109375" style="3" customWidth="1"/>
    <col min="6669" max="6669" width="12.6640625" style="3" customWidth="1"/>
    <col min="6670" max="6670" width="1.33203125" style="3" customWidth="1"/>
    <col min="6671" max="6674" width="9.109375" style="3"/>
    <col min="6675" max="6677" width="0" style="3" hidden="1" customWidth="1"/>
    <col min="6678" max="6912" width="9.109375" style="3"/>
    <col min="6913" max="6913" width="0.88671875" style="3" customWidth="1"/>
    <col min="6914" max="6914" width="14.6640625" style="3" customWidth="1"/>
    <col min="6915" max="6915" width="16.33203125" style="3" customWidth="1"/>
    <col min="6916" max="6916" width="23.6640625" style="3" customWidth="1"/>
    <col min="6917" max="6917" width="12.6640625" style="3" customWidth="1"/>
    <col min="6918" max="6918" width="12.44140625" style="3" customWidth="1"/>
    <col min="6919" max="6919" width="1.44140625" style="3" customWidth="1"/>
    <col min="6920" max="6920" width="14.6640625" style="3" customWidth="1"/>
    <col min="6921" max="6922" width="9.109375" style="3"/>
    <col min="6923" max="6923" width="11.5546875" style="3" customWidth="1"/>
    <col min="6924" max="6924" width="11.109375" style="3" customWidth="1"/>
    <col min="6925" max="6925" width="12.6640625" style="3" customWidth="1"/>
    <col min="6926" max="6926" width="1.33203125" style="3" customWidth="1"/>
    <col min="6927" max="6930" width="9.109375" style="3"/>
    <col min="6931" max="6933" width="0" style="3" hidden="1" customWidth="1"/>
    <col min="6934" max="7168" width="9.109375" style="3"/>
    <col min="7169" max="7169" width="0.88671875" style="3" customWidth="1"/>
    <col min="7170" max="7170" width="14.6640625" style="3" customWidth="1"/>
    <col min="7171" max="7171" width="16.33203125" style="3" customWidth="1"/>
    <col min="7172" max="7172" width="23.6640625" style="3" customWidth="1"/>
    <col min="7173" max="7173" width="12.6640625" style="3" customWidth="1"/>
    <col min="7174" max="7174" width="12.44140625" style="3" customWidth="1"/>
    <col min="7175" max="7175" width="1.44140625" style="3" customWidth="1"/>
    <col min="7176" max="7176" width="14.6640625" style="3" customWidth="1"/>
    <col min="7177" max="7178" width="9.109375" style="3"/>
    <col min="7179" max="7179" width="11.5546875" style="3" customWidth="1"/>
    <col min="7180" max="7180" width="11.109375" style="3" customWidth="1"/>
    <col min="7181" max="7181" width="12.6640625" style="3" customWidth="1"/>
    <col min="7182" max="7182" width="1.33203125" style="3" customWidth="1"/>
    <col min="7183" max="7186" width="9.109375" style="3"/>
    <col min="7187" max="7189" width="0" style="3" hidden="1" customWidth="1"/>
    <col min="7190" max="7424" width="9.109375" style="3"/>
    <col min="7425" max="7425" width="0.88671875" style="3" customWidth="1"/>
    <col min="7426" max="7426" width="14.6640625" style="3" customWidth="1"/>
    <col min="7427" max="7427" width="16.33203125" style="3" customWidth="1"/>
    <col min="7428" max="7428" width="23.6640625" style="3" customWidth="1"/>
    <col min="7429" max="7429" width="12.6640625" style="3" customWidth="1"/>
    <col min="7430" max="7430" width="12.44140625" style="3" customWidth="1"/>
    <col min="7431" max="7431" width="1.44140625" style="3" customWidth="1"/>
    <col min="7432" max="7432" width="14.6640625" style="3" customWidth="1"/>
    <col min="7433" max="7434" width="9.109375" style="3"/>
    <col min="7435" max="7435" width="11.5546875" style="3" customWidth="1"/>
    <col min="7436" max="7436" width="11.109375" style="3" customWidth="1"/>
    <col min="7437" max="7437" width="12.6640625" style="3" customWidth="1"/>
    <col min="7438" max="7438" width="1.33203125" style="3" customWidth="1"/>
    <col min="7439" max="7442" width="9.109375" style="3"/>
    <col min="7443" max="7445" width="0" style="3" hidden="1" customWidth="1"/>
    <col min="7446" max="7680" width="9.109375" style="3"/>
    <col min="7681" max="7681" width="0.88671875" style="3" customWidth="1"/>
    <col min="7682" max="7682" width="14.6640625" style="3" customWidth="1"/>
    <col min="7683" max="7683" width="16.33203125" style="3" customWidth="1"/>
    <col min="7684" max="7684" width="23.6640625" style="3" customWidth="1"/>
    <col min="7685" max="7685" width="12.6640625" style="3" customWidth="1"/>
    <col min="7686" max="7686" width="12.44140625" style="3" customWidth="1"/>
    <col min="7687" max="7687" width="1.44140625" style="3" customWidth="1"/>
    <col min="7688" max="7688" width="14.6640625" style="3" customWidth="1"/>
    <col min="7689" max="7690" width="9.109375" style="3"/>
    <col min="7691" max="7691" width="11.5546875" style="3" customWidth="1"/>
    <col min="7692" max="7692" width="11.109375" style="3" customWidth="1"/>
    <col min="7693" max="7693" width="12.6640625" style="3" customWidth="1"/>
    <col min="7694" max="7694" width="1.33203125" style="3" customWidth="1"/>
    <col min="7695" max="7698" width="9.109375" style="3"/>
    <col min="7699" max="7701" width="0" style="3" hidden="1" customWidth="1"/>
    <col min="7702" max="7936" width="9.109375" style="3"/>
    <col min="7937" max="7937" width="0.88671875" style="3" customWidth="1"/>
    <col min="7938" max="7938" width="14.6640625" style="3" customWidth="1"/>
    <col min="7939" max="7939" width="16.33203125" style="3" customWidth="1"/>
    <col min="7940" max="7940" width="23.6640625" style="3" customWidth="1"/>
    <col min="7941" max="7941" width="12.6640625" style="3" customWidth="1"/>
    <col min="7942" max="7942" width="12.44140625" style="3" customWidth="1"/>
    <col min="7943" max="7943" width="1.44140625" style="3" customWidth="1"/>
    <col min="7944" max="7944" width="14.6640625" style="3" customWidth="1"/>
    <col min="7945" max="7946" width="9.109375" style="3"/>
    <col min="7947" max="7947" width="11.5546875" style="3" customWidth="1"/>
    <col min="7948" max="7948" width="11.109375" style="3" customWidth="1"/>
    <col min="7949" max="7949" width="12.6640625" style="3" customWidth="1"/>
    <col min="7950" max="7950" width="1.33203125" style="3" customWidth="1"/>
    <col min="7951" max="7954" width="9.109375" style="3"/>
    <col min="7955" max="7957" width="0" style="3" hidden="1" customWidth="1"/>
    <col min="7958" max="8192" width="9.109375" style="3"/>
    <col min="8193" max="8193" width="0.88671875" style="3" customWidth="1"/>
    <col min="8194" max="8194" width="14.6640625" style="3" customWidth="1"/>
    <col min="8195" max="8195" width="16.33203125" style="3" customWidth="1"/>
    <col min="8196" max="8196" width="23.6640625" style="3" customWidth="1"/>
    <col min="8197" max="8197" width="12.6640625" style="3" customWidth="1"/>
    <col min="8198" max="8198" width="12.44140625" style="3" customWidth="1"/>
    <col min="8199" max="8199" width="1.44140625" style="3" customWidth="1"/>
    <col min="8200" max="8200" width="14.6640625" style="3" customWidth="1"/>
    <col min="8201" max="8202" width="9.109375" style="3"/>
    <col min="8203" max="8203" width="11.5546875" style="3" customWidth="1"/>
    <col min="8204" max="8204" width="11.109375" style="3" customWidth="1"/>
    <col min="8205" max="8205" width="12.6640625" style="3" customWidth="1"/>
    <col min="8206" max="8206" width="1.33203125" style="3" customWidth="1"/>
    <col min="8207" max="8210" width="9.109375" style="3"/>
    <col min="8211" max="8213" width="0" style="3" hidden="1" customWidth="1"/>
    <col min="8214" max="8448" width="9.109375" style="3"/>
    <col min="8449" max="8449" width="0.88671875" style="3" customWidth="1"/>
    <col min="8450" max="8450" width="14.6640625" style="3" customWidth="1"/>
    <col min="8451" max="8451" width="16.33203125" style="3" customWidth="1"/>
    <col min="8452" max="8452" width="23.6640625" style="3" customWidth="1"/>
    <col min="8453" max="8453" width="12.6640625" style="3" customWidth="1"/>
    <col min="8454" max="8454" width="12.44140625" style="3" customWidth="1"/>
    <col min="8455" max="8455" width="1.44140625" style="3" customWidth="1"/>
    <col min="8456" max="8456" width="14.6640625" style="3" customWidth="1"/>
    <col min="8457" max="8458" width="9.109375" style="3"/>
    <col min="8459" max="8459" width="11.5546875" style="3" customWidth="1"/>
    <col min="8460" max="8460" width="11.109375" style="3" customWidth="1"/>
    <col min="8461" max="8461" width="12.6640625" style="3" customWidth="1"/>
    <col min="8462" max="8462" width="1.33203125" style="3" customWidth="1"/>
    <col min="8463" max="8466" width="9.109375" style="3"/>
    <col min="8467" max="8469" width="0" style="3" hidden="1" customWidth="1"/>
    <col min="8470" max="8704" width="9.109375" style="3"/>
    <col min="8705" max="8705" width="0.88671875" style="3" customWidth="1"/>
    <col min="8706" max="8706" width="14.6640625" style="3" customWidth="1"/>
    <col min="8707" max="8707" width="16.33203125" style="3" customWidth="1"/>
    <col min="8708" max="8708" width="23.6640625" style="3" customWidth="1"/>
    <col min="8709" max="8709" width="12.6640625" style="3" customWidth="1"/>
    <col min="8710" max="8710" width="12.44140625" style="3" customWidth="1"/>
    <col min="8711" max="8711" width="1.44140625" style="3" customWidth="1"/>
    <col min="8712" max="8712" width="14.6640625" style="3" customWidth="1"/>
    <col min="8713" max="8714" width="9.109375" style="3"/>
    <col min="8715" max="8715" width="11.5546875" style="3" customWidth="1"/>
    <col min="8716" max="8716" width="11.109375" style="3" customWidth="1"/>
    <col min="8717" max="8717" width="12.6640625" style="3" customWidth="1"/>
    <col min="8718" max="8718" width="1.33203125" style="3" customWidth="1"/>
    <col min="8719" max="8722" width="9.109375" style="3"/>
    <col min="8723" max="8725" width="0" style="3" hidden="1" customWidth="1"/>
    <col min="8726" max="8960" width="9.109375" style="3"/>
    <col min="8961" max="8961" width="0.88671875" style="3" customWidth="1"/>
    <col min="8962" max="8962" width="14.6640625" style="3" customWidth="1"/>
    <col min="8963" max="8963" width="16.33203125" style="3" customWidth="1"/>
    <col min="8964" max="8964" width="23.6640625" style="3" customWidth="1"/>
    <col min="8965" max="8965" width="12.6640625" style="3" customWidth="1"/>
    <col min="8966" max="8966" width="12.44140625" style="3" customWidth="1"/>
    <col min="8967" max="8967" width="1.44140625" style="3" customWidth="1"/>
    <col min="8968" max="8968" width="14.6640625" style="3" customWidth="1"/>
    <col min="8969" max="8970" width="9.109375" style="3"/>
    <col min="8971" max="8971" width="11.5546875" style="3" customWidth="1"/>
    <col min="8972" max="8972" width="11.109375" style="3" customWidth="1"/>
    <col min="8973" max="8973" width="12.6640625" style="3" customWidth="1"/>
    <col min="8974" max="8974" width="1.33203125" style="3" customWidth="1"/>
    <col min="8975" max="8978" width="9.109375" style="3"/>
    <col min="8979" max="8981" width="0" style="3" hidden="1" customWidth="1"/>
    <col min="8982" max="9216" width="9.109375" style="3"/>
    <col min="9217" max="9217" width="0.88671875" style="3" customWidth="1"/>
    <col min="9218" max="9218" width="14.6640625" style="3" customWidth="1"/>
    <col min="9219" max="9219" width="16.33203125" style="3" customWidth="1"/>
    <col min="9220" max="9220" width="23.6640625" style="3" customWidth="1"/>
    <col min="9221" max="9221" width="12.6640625" style="3" customWidth="1"/>
    <col min="9222" max="9222" width="12.44140625" style="3" customWidth="1"/>
    <col min="9223" max="9223" width="1.44140625" style="3" customWidth="1"/>
    <col min="9224" max="9224" width="14.6640625" style="3" customWidth="1"/>
    <col min="9225" max="9226" width="9.109375" style="3"/>
    <col min="9227" max="9227" width="11.5546875" style="3" customWidth="1"/>
    <col min="9228" max="9228" width="11.109375" style="3" customWidth="1"/>
    <col min="9229" max="9229" width="12.6640625" style="3" customWidth="1"/>
    <col min="9230" max="9230" width="1.33203125" style="3" customWidth="1"/>
    <col min="9231" max="9234" width="9.109375" style="3"/>
    <col min="9235" max="9237" width="0" style="3" hidden="1" customWidth="1"/>
    <col min="9238" max="9472" width="9.109375" style="3"/>
    <col min="9473" max="9473" width="0.88671875" style="3" customWidth="1"/>
    <col min="9474" max="9474" width="14.6640625" style="3" customWidth="1"/>
    <col min="9475" max="9475" width="16.33203125" style="3" customWidth="1"/>
    <col min="9476" max="9476" width="23.6640625" style="3" customWidth="1"/>
    <col min="9477" max="9477" width="12.6640625" style="3" customWidth="1"/>
    <col min="9478" max="9478" width="12.44140625" style="3" customWidth="1"/>
    <col min="9479" max="9479" width="1.44140625" style="3" customWidth="1"/>
    <col min="9480" max="9480" width="14.6640625" style="3" customWidth="1"/>
    <col min="9481" max="9482" width="9.109375" style="3"/>
    <col min="9483" max="9483" width="11.5546875" style="3" customWidth="1"/>
    <col min="9484" max="9484" width="11.109375" style="3" customWidth="1"/>
    <col min="9485" max="9485" width="12.6640625" style="3" customWidth="1"/>
    <col min="9486" max="9486" width="1.33203125" style="3" customWidth="1"/>
    <col min="9487" max="9490" width="9.109375" style="3"/>
    <col min="9491" max="9493" width="0" style="3" hidden="1" customWidth="1"/>
    <col min="9494" max="9728" width="9.109375" style="3"/>
    <col min="9729" max="9729" width="0.88671875" style="3" customWidth="1"/>
    <col min="9730" max="9730" width="14.6640625" style="3" customWidth="1"/>
    <col min="9731" max="9731" width="16.33203125" style="3" customWidth="1"/>
    <col min="9732" max="9732" width="23.6640625" style="3" customWidth="1"/>
    <col min="9733" max="9733" width="12.6640625" style="3" customWidth="1"/>
    <col min="9734" max="9734" width="12.44140625" style="3" customWidth="1"/>
    <col min="9735" max="9735" width="1.44140625" style="3" customWidth="1"/>
    <col min="9736" max="9736" width="14.6640625" style="3" customWidth="1"/>
    <col min="9737" max="9738" width="9.109375" style="3"/>
    <col min="9739" max="9739" width="11.5546875" style="3" customWidth="1"/>
    <col min="9740" max="9740" width="11.109375" style="3" customWidth="1"/>
    <col min="9741" max="9741" width="12.6640625" style="3" customWidth="1"/>
    <col min="9742" max="9742" width="1.33203125" style="3" customWidth="1"/>
    <col min="9743" max="9746" width="9.109375" style="3"/>
    <col min="9747" max="9749" width="0" style="3" hidden="1" customWidth="1"/>
    <col min="9750" max="9984" width="9.109375" style="3"/>
    <col min="9985" max="9985" width="0.88671875" style="3" customWidth="1"/>
    <col min="9986" max="9986" width="14.6640625" style="3" customWidth="1"/>
    <col min="9987" max="9987" width="16.33203125" style="3" customWidth="1"/>
    <col min="9988" max="9988" width="23.6640625" style="3" customWidth="1"/>
    <col min="9989" max="9989" width="12.6640625" style="3" customWidth="1"/>
    <col min="9990" max="9990" width="12.44140625" style="3" customWidth="1"/>
    <col min="9991" max="9991" width="1.44140625" style="3" customWidth="1"/>
    <col min="9992" max="9992" width="14.6640625" style="3" customWidth="1"/>
    <col min="9993" max="9994" width="9.109375" style="3"/>
    <col min="9995" max="9995" width="11.5546875" style="3" customWidth="1"/>
    <col min="9996" max="9996" width="11.109375" style="3" customWidth="1"/>
    <col min="9997" max="9997" width="12.6640625" style="3" customWidth="1"/>
    <col min="9998" max="9998" width="1.33203125" style="3" customWidth="1"/>
    <col min="9999" max="10002" width="9.109375" style="3"/>
    <col min="10003" max="10005" width="0" style="3" hidden="1" customWidth="1"/>
    <col min="10006" max="10240" width="9.109375" style="3"/>
    <col min="10241" max="10241" width="0.88671875" style="3" customWidth="1"/>
    <col min="10242" max="10242" width="14.6640625" style="3" customWidth="1"/>
    <col min="10243" max="10243" width="16.33203125" style="3" customWidth="1"/>
    <col min="10244" max="10244" width="23.6640625" style="3" customWidth="1"/>
    <col min="10245" max="10245" width="12.6640625" style="3" customWidth="1"/>
    <col min="10246" max="10246" width="12.44140625" style="3" customWidth="1"/>
    <col min="10247" max="10247" width="1.44140625" style="3" customWidth="1"/>
    <col min="10248" max="10248" width="14.6640625" style="3" customWidth="1"/>
    <col min="10249" max="10250" width="9.109375" style="3"/>
    <col min="10251" max="10251" width="11.5546875" style="3" customWidth="1"/>
    <col min="10252" max="10252" width="11.109375" style="3" customWidth="1"/>
    <col min="10253" max="10253" width="12.6640625" style="3" customWidth="1"/>
    <col min="10254" max="10254" width="1.33203125" style="3" customWidth="1"/>
    <col min="10255" max="10258" width="9.109375" style="3"/>
    <col min="10259" max="10261" width="0" style="3" hidden="1" customWidth="1"/>
    <col min="10262" max="10496" width="9.109375" style="3"/>
    <col min="10497" max="10497" width="0.88671875" style="3" customWidth="1"/>
    <col min="10498" max="10498" width="14.6640625" style="3" customWidth="1"/>
    <col min="10499" max="10499" width="16.33203125" style="3" customWidth="1"/>
    <col min="10500" max="10500" width="23.6640625" style="3" customWidth="1"/>
    <col min="10501" max="10501" width="12.6640625" style="3" customWidth="1"/>
    <col min="10502" max="10502" width="12.44140625" style="3" customWidth="1"/>
    <col min="10503" max="10503" width="1.44140625" style="3" customWidth="1"/>
    <col min="10504" max="10504" width="14.6640625" style="3" customWidth="1"/>
    <col min="10505" max="10506" width="9.109375" style="3"/>
    <col min="10507" max="10507" width="11.5546875" style="3" customWidth="1"/>
    <col min="10508" max="10508" width="11.109375" style="3" customWidth="1"/>
    <col min="10509" max="10509" width="12.6640625" style="3" customWidth="1"/>
    <col min="10510" max="10510" width="1.33203125" style="3" customWidth="1"/>
    <col min="10511" max="10514" width="9.109375" style="3"/>
    <col min="10515" max="10517" width="0" style="3" hidden="1" customWidth="1"/>
    <col min="10518" max="10752" width="9.109375" style="3"/>
    <col min="10753" max="10753" width="0.88671875" style="3" customWidth="1"/>
    <col min="10754" max="10754" width="14.6640625" style="3" customWidth="1"/>
    <col min="10755" max="10755" width="16.33203125" style="3" customWidth="1"/>
    <col min="10756" max="10756" width="23.6640625" style="3" customWidth="1"/>
    <col min="10757" max="10757" width="12.6640625" style="3" customWidth="1"/>
    <col min="10758" max="10758" width="12.44140625" style="3" customWidth="1"/>
    <col min="10759" max="10759" width="1.44140625" style="3" customWidth="1"/>
    <col min="10760" max="10760" width="14.6640625" style="3" customWidth="1"/>
    <col min="10761" max="10762" width="9.109375" style="3"/>
    <col min="10763" max="10763" width="11.5546875" style="3" customWidth="1"/>
    <col min="10764" max="10764" width="11.109375" style="3" customWidth="1"/>
    <col min="10765" max="10765" width="12.6640625" style="3" customWidth="1"/>
    <col min="10766" max="10766" width="1.33203125" style="3" customWidth="1"/>
    <col min="10767" max="10770" width="9.109375" style="3"/>
    <col min="10771" max="10773" width="0" style="3" hidden="1" customWidth="1"/>
    <col min="10774" max="11008" width="9.109375" style="3"/>
    <col min="11009" max="11009" width="0.88671875" style="3" customWidth="1"/>
    <col min="11010" max="11010" width="14.6640625" style="3" customWidth="1"/>
    <col min="11011" max="11011" width="16.33203125" style="3" customWidth="1"/>
    <col min="11012" max="11012" width="23.6640625" style="3" customWidth="1"/>
    <col min="11013" max="11013" width="12.6640625" style="3" customWidth="1"/>
    <col min="11014" max="11014" width="12.44140625" style="3" customWidth="1"/>
    <col min="11015" max="11015" width="1.44140625" style="3" customWidth="1"/>
    <col min="11016" max="11016" width="14.6640625" style="3" customWidth="1"/>
    <col min="11017" max="11018" width="9.109375" style="3"/>
    <col min="11019" max="11019" width="11.5546875" style="3" customWidth="1"/>
    <col min="11020" max="11020" width="11.109375" style="3" customWidth="1"/>
    <col min="11021" max="11021" width="12.6640625" style="3" customWidth="1"/>
    <col min="11022" max="11022" width="1.33203125" style="3" customWidth="1"/>
    <col min="11023" max="11026" width="9.109375" style="3"/>
    <col min="11027" max="11029" width="0" style="3" hidden="1" customWidth="1"/>
    <col min="11030" max="11264" width="9.109375" style="3"/>
    <col min="11265" max="11265" width="0.88671875" style="3" customWidth="1"/>
    <col min="11266" max="11266" width="14.6640625" style="3" customWidth="1"/>
    <col min="11267" max="11267" width="16.33203125" style="3" customWidth="1"/>
    <col min="11268" max="11268" width="23.6640625" style="3" customWidth="1"/>
    <col min="11269" max="11269" width="12.6640625" style="3" customWidth="1"/>
    <col min="11270" max="11270" width="12.44140625" style="3" customWidth="1"/>
    <col min="11271" max="11271" width="1.44140625" style="3" customWidth="1"/>
    <col min="11272" max="11272" width="14.6640625" style="3" customWidth="1"/>
    <col min="11273" max="11274" width="9.109375" style="3"/>
    <col min="11275" max="11275" width="11.5546875" style="3" customWidth="1"/>
    <col min="11276" max="11276" width="11.109375" style="3" customWidth="1"/>
    <col min="11277" max="11277" width="12.6640625" style="3" customWidth="1"/>
    <col min="11278" max="11278" width="1.33203125" style="3" customWidth="1"/>
    <col min="11279" max="11282" width="9.109375" style="3"/>
    <col min="11283" max="11285" width="0" style="3" hidden="1" customWidth="1"/>
    <col min="11286" max="11520" width="9.109375" style="3"/>
    <col min="11521" max="11521" width="0.88671875" style="3" customWidth="1"/>
    <col min="11522" max="11522" width="14.6640625" style="3" customWidth="1"/>
    <col min="11523" max="11523" width="16.33203125" style="3" customWidth="1"/>
    <col min="11524" max="11524" width="23.6640625" style="3" customWidth="1"/>
    <col min="11525" max="11525" width="12.6640625" style="3" customWidth="1"/>
    <col min="11526" max="11526" width="12.44140625" style="3" customWidth="1"/>
    <col min="11527" max="11527" width="1.44140625" style="3" customWidth="1"/>
    <col min="11528" max="11528" width="14.6640625" style="3" customWidth="1"/>
    <col min="11529" max="11530" width="9.109375" style="3"/>
    <col min="11531" max="11531" width="11.5546875" style="3" customWidth="1"/>
    <col min="11532" max="11532" width="11.109375" style="3" customWidth="1"/>
    <col min="11533" max="11533" width="12.6640625" style="3" customWidth="1"/>
    <col min="11534" max="11534" width="1.33203125" style="3" customWidth="1"/>
    <col min="11535" max="11538" width="9.109375" style="3"/>
    <col min="11539" max="11541" width="0" style="3" hidden="1" customWidth="1"/>
    <col min="11542" max="11776" width="9.109375" style="3"/>
    <col min="11777" max="11777" width="0.88671875" style="3" customWidth="1"/>
    <col min="11778" max="11778" width="14.6640625" style="3" customWidth="1"/>
    <col min="11779" max="11779" width="16.33203125" style="3" customWidth="1"/>
    <col min="11780" max="11780" width="23.6640625" style="3" customWidth="1"/>
    <col min="11781" max="11781" width="12.6640625" style="3" customWidth="1"/>
    <col min="11782" max="11782" width="12.44140625" style="3" customWidth="1"/>
    <col min="11783" max="11783" width="1.44140625" style="3" customWidth="1"/>
    <col min="11784" max="11784" width="14.6640625" style="3" customWidth="1"/>
    <col min="11785" max="11786" width="9.109375" style="3"/>
    <col min="11787" max="11787" width="11.5546875" style="3" customWidth="1"/>
    <col min="11788" max="11788" width="11.109375" style="3" customWidth="1"/>
    <col min="11789" max="11789" width="12.6640625" style="3" customWidth="1"/>
    <col min="11790" max="11790" width="1.33203125" style="3" customWidth="1"/>
    <col min="11791" max="11794" width="9.109375" style="3"/>
    <col min="11795" max="11797" width="0" style="3" hidden="1" customWidth="1"/>
    <col min="11798" max="12032" width="9.109375" style="3"/>
    <col min="12033" max="12033" width="0.88671875" style="3" customWidth="1"/>
    <col min="12034" max="12034" width="14.6640625" style="3" customWidth="1"/>
    <col min="12035" max="12035" width="16.33203125" style="3" customWidth="1"/>
    <col min="12036" max="12036" width="23.6640625" style="3" customWidth="1"/>
    <col min="12037" max="12037" width="12.6640625" style="3" customWidth="1"/>
    <col min="12038" max="12038" width="12.44140625" style="3" customWidth="1"/>
    <col min="12039" max="12039" width="1.44140625" style="3" customWidth="1"/>
    <col min="12040" max="12040" width="14.6640625" style="3" customWidth="1"/>
    <col min="12041" max="12042" width="9.109375" style="3"/>
    <col min="12043" max="12043" width="11.5546875" style="3" customWidth="1"/>
    <col min="12044" max="12044" width="11.109375" style="3" customWidth="1"/>
    <col min="12045" max="12045" width="12.6640625" style="3" customWidth="1"/>
    <col min="12046" max="12046" width="1.33203125" style="3" customWidth="1"/>
    <col min="12047" max="12050" width="9.109375" style="3"/>
    <col min="12051" max="12053" width="0" style="3" hidden="1" customWidth="1"/>
    <col min="12054" max="12288" width="9.109375" style="3"/>
    <col min="12289" max="12289" width="0.88671875" style="3" customWidth="1"/>
    <col min="12290" max="12290" width="14.6640625" style="3" customWidth="1"/>
    <col min="12291" max="12291" width="16.33203125" style="3" customWidth="1"/>
    <col min="12292" max="12292" width="23.6640625" style="3" customWidth="1"/>
    <col min="12293" max="12293" width="12.6640625" style="3" customWidth="1"/>
    <col min="12294" max="12294" width="12.44140625" style="3" customWidth="1"/>
    <col min="12295" max="12295" width="1.44140625" style="3" customWidth="1"/>
    <col min="12296" max="12296" width="14.6640625" style="3" customWidth="1"/>
    <col min="12297" max="12298" width="9.109375" style="3"/>
    <col min="12299" max="12299" width="11.5546875" style="3" customWidth="1"/>
    <col min="12300" max="12300" width="11.109375" style="3" customWidth="1"/>
    <col min="12301" max="12301" width="12.6640625" style="3" customWidth="1"/>
    <col min="12302" max="12302" width="1.33203125" style="3" customWidth="1"/>
    <col min="12303" max="12306" width="9.109375" style="3"/>
    <col min="12307" max="12309" width="0" style="3" hidden="1" customWidth="1"/>
    <col min="12310" max="12544" width="9.109375" style="3"/>
    <col min="12545" max="12545" width="0.88671875" style="3" customWidth="1"/>
    <col min="12546" max="12546" width="14.6640625" style="3" customWidth="1"/>
    <col min="12547" max="12547" width="16.33203125" style="3" customWidth="1"/>
    <col min="12548" max="12548" width="23.6640625" style="3" customWidth="1"/>
    <col min="12549" max="12549" width="12.6640625" style="3" customWidth="1"/>
    <col min="12550" max="12550" width="12.44140625" style="3" customWidth="1"/>
    <col min="12551" max="12551" width="1.44140625" style="3" customWidth="1"/>
    <col min="12552" max="12552" width="14.6640625" style="3" customWidth="1"/>
    <col min="12553" max="12554" width="9.109375" style="3"/>
    <col min="12555" max="12555" width="11.5546875" style="3" customWidth="1"/>
    <col min="12556" max="12556" width="11.109375" style="3" customWidth="1"/>
    <col min="12557" max="12557" width="12.6640625" style="3" customWidth="1"/>
    <col min="12558" max="12558" width="1.33203125" style="3" customWidth="1"/>
    <col min="12559" max="12562" width="9.109375" style="3"/>
    <col min="12563" max="12565" width="0" style="3" hidden="1" customWidth="1"/>
    <col min="12566" max="12800" width="9.109375" style="3"/>
    <col min="12801" max="12801" width="0.88671875" style="3" customWidth="1"/>
    <col min="12802" max="12802" width="14.6640625" style="3" customWidth="1"/>
    <col min="12803" max="12803" width="16.33203125" style="3" customWidth="1"/>
    <col min="12804" max="12804" width="23.6640625" style="3" customWidth="1"/>
    <col min="12805" max="12805" width="12.6640625" style="3" customWidth="1"/>
    <col min="12806" max="12806" width="12.44140625" style="3" customWidth="1"/>
    <col min="12807" max="12807" width="1.44140625" style="3" customWidth="1"/>
    <col min="12808" max="12808" width="14.6640625" style="3" customWidth="1"/>
    <col min="12809" max="12810" width="9.109375" style="3"/>
    <col min="12811" max="12811" width="11.5546875" style="3" customWidth="1"/>
    <col min="12812" max="12812" width="11.109375" style="3" customWidth="1"/>
    <col min="12813" max="12813" width="12.6640625" style="3" customWidth="1"/>
    <col min="12814" max="12814" width="1.33203125" style="3" customWidth="1"/>
    <col min="12815" max="12818" width="9.109375" style="3"/>
    <col min="12819" max="12821" width="0" style="3" hidden="1" customWidth="1"/>
    <col min="12822" max="13056" width="9.109375" style="3"/>
    <col min="13057" max="13057" width="0.88671875" style="3" customWidth="1"/>
    <col min="13058" max="13058" width="14.6640625" style="3" customWidth="1"/>
    <col min="13059" max="13059" width="16.33203125" style="3" customWidth="1"/>
    <col min="13060" max="13060" width="23.6640625" style="3" customWidth="1"/>
    <col min="13061" max="13061" width="12.6640625" style="3" customWidth="1"/>
    <col min="13062" max="13062" width="12.44140625" style="3" customWidth="1"/>
    <col min="13063" max="13063" width="1.44140625" style="3" customWidth="1"/>
    <col min="13064" max="13064" width="14.6640625" style="3" customWidth="1"/>
    <col min="13065" max="13066" width="9.109375" style="3"/>
    <col min="13067" max="13067" width="11.5546875" style="3" customWidth="1"/>
    <col min="13068" max="13068" width="11.109375" style="3" customWidth="1"/>
    <col min="13069" max="13069" width="12.6640625" style="3" customWidth="1"/>
    <col min="13070" max="13070" width="1.33203125" style="3" customWidth="1"/>
    <col min="13071" max="13074" width="9.109375" style="3"/>
    <col min="13075" max="13077" width="0" style="3" hidden="1" customWidth="1"/>
    <col min="13078" max="13312" width="9.109375" style="3"/>
    <col min="13313" max="13313" width="0.88671875" style="3" customWidth="1"/>
    <col min="13314" max="13314" width="14.6640625" style="3" customWidth="1"/>
    <col min="13315" max="13315" width="16.33203125" style="3" customWidth="1"/>
    <col min="13316" max="13316" width="23.6640625" style="3" customWidth="1"/>
    <col min="13317" max="13317" width="12.6640625" style="3" customWidth="1"/>
    <col min="13318" max="13318" width="12.44140625" style="3" customWidth="1"/>
    <col min="13319" max="13319" width="1.44140625" style="3" customWidth="1"/>
    <col min="13320" max="13320" width="14.6640625" style="3" customWidth="1"/>
    <col min="13321" max="13322" width="9.109375" style="3"/>
    <col min="13323" max="13323" width="11.5546875" style="3" customWidth="1"/>
    <col min="13324" max="13324" width="11.109375" style="3" customWidth="1"/>
    <col min="13325" max="13325" width="12.6640625" style="3" customWidth="1"/>
    <col min="13326" max="13326" width="1.33203125" style="3" customWidth="1"/>
    <col min="13327" max="13330" width="9.109375" style="3"/>
    <col min="13331" max="13333" width="0" style="3" hidden="1" customWidth="1"/>
    <col min="13334" max="13568" width="9.109375" style="3"/>
    <col min="13569" max="13569" width="0.88671875" style="3" customWidth="1"/>
    <col min="13570" max="13570" width="14.6640625" style="3" customWidth="1"/>
    <col min="13571" max="13571" width="16.33203125" style="3" customWidth="1"/>
    <col min="13572" max="13572" width="23.6640625" style="3" customWidth="1"/>
    <col min="13573" max="13573" width="12.6640625" style="3" customWidth="1"/>
    <col min="13574" max="13574" width="12.44140625" style="3" customWidth="1"/>
    <col min="13575" max="13575" width="1.44140625" style="3" customWidth="1"/>
    <col min="13576" max="13576" width="14.6640625" style="3" customWidth="1"/>
    <col min="13577" max="13578" width="9.109375" style="3"/>
    <col min="13579" max="13579" width="11.5546875" style="3" customWidth="1"/>
    <col min="13580" max="13580" width="11.109375" style="3" customWidth="1"/>
    <col min="13581" max="13581" width="12.6640625" style="3" customWidth="1"/>
    <col min="13582" max="13582" width="1.33203125" style="3" customWidth="1"/>
    <col min="13583" max="13586" width="9.109375" style="3"/>
    <col min="13587" max="13589" width="0" style="3" hidden="1" customWidth="1"/>
    <col min="13590" max="13824" width="9.109375" style="3"/>
    <col min="13825" max="13825" width="0.88671875" style="3" customWidth="1"/>
    <col min="13826" max="13826" width="14.6640625" style="3" customWidth="1"/>
    <col min="13827" max="13827" width="16.33203125" style="3" customWidth="1"/>
    <col min="13828" max="13828" width="23.6640625" style="3" customWidth="1"/>
    <col min="13829" max="13829" width="12.6640625" style="3" customWidth="1"/>
    <col min="13830" max="13830" width="12.44140625" style="3" customWidth="1"/>
    <col min="13831" max="13831" width="1.44140625" style="3" customWidth="1"/>
    <col min="13832" max="13832" width="14.6640625" style="3" customWidth="1"/>
    <col min="13833" max="13834" width="9.109375" style="3"/>
    <col min="13835" max="13835" width="11.5546875" style="3" customWidth="1"/>
    <col min="13836" max="13836" width="11.109375" style="3" customWidth="1"/>
    <col min="13837" max="13837" width="12.6640625" style="3" customWidth="1"/>
    <col min="13838" max="13838" width="1.33203125" style="3" customWidth="1"/>
    <col min="13839" max="13842" width="9.109375" style="3"/>
    <col min="13843" max="13845" width="0" style="3" hidden="1" customWidth="1"/>
    <col min="13846" max="14080" width="9.109375" style="3"/>
    <col min="14081" max="14081" width="0.88671875" style="3" customWidth="1"/>
    <col min="14082" max="14082" width="14.6640625" style="3" customWidth="1"/>
    <col min="14083" max="14083" width="16.33203125" style="3" customWidth="1"/>
    <col min="14084" max="14084" width="23.6640625" style="3" customWidth="1"/>
    <col min="14085" max="14085" width="12.6640625" style="3" customWidth="1"/>
    <col min="14086" max="14086" width="12.44140625" style="3" customWidth="1"/>
    <col min="14087" max="14087" width="1.44140625" style="3" customWidth="1"/>
    <col min="14088" max="14088" width="14.6640625" style="3" customWidth="1"/>
    <col min="14089" max="14090" width="9.109375" style="3"/>
    <col min="14091" max="14091" width="11.5546875" style="3" customWidth="1"/>
    <col min="14092" max="14092" width="11.109375" style="3" customWidth="1"/>
    <col min="14093" max="14093" width="12.6640625" style="3" customWidth="1"/>
    <col min="14094" max="14094" width="1.33203125" style="3" customWidth="1"/>
    <col min="14095" max="14098" width="9.109375" style="3"/>
    <col min="14099" max="14101" width="0" style="3" hidden="1" customWidth="1"/>
    <col min="14102" max="14336" width="9.109375" style="3"/>
    <col min="14337" max="14337" width="0.88671875" style="3" customWidth="1"/>
    <col min="14338" max="14338" width="14.6640625" style="3" customWidth="1"/>
    <col min="14339" max="14339" width="16.33203125" style="3" customWidth="1"/>
    <col min="14340" max="14340" width="23.6640625" style="3" customWidth="1"/>
    <col min="14341" max="14341" width="12.6640625" style="3" customWidth="1"/>
    <col min="14342" max="14342" width="12.44140625" style="3" customWidth="1"/>
    <col min="14343" max="14343" width="1.44140625" style="3" customWidth="1"/>
    <col min="14344" max="14344" width="14.6640625" style="3" customWidth="1"/>
    <col min="14345" max="14346" width="9.109375" style="3"/>
    <col min="14347" max="14347" width="11.5546875" style="3" customWidth="1"/>
    <col min="14348" max="14348" width="11.109375" style="3" customWidth="1"/>
    <col min="14349" max="14349" width="12.6640625" style="3" customWidth="1"/>
    <col min="14350" max="14350" width="1.33203125" style="3" customWidth="1"/>
    <col min="14351" max="14354" width="9.109375" style="3"/>
    <col min="14355" max="14357" width="0" style="3" hidden="1" customWidth="1"/>
    <col min="14358" max="14592" width="9.109375" style="3"/>
    <col min="14593" max="14593" width="0.88671875" style="3" customWidth="1"/>
    <col min="14594" max="14594" width="14.6640625" style="3" customWidth="1"/>
    <col min="14595" max="14595" width="16.33203125" style="3" customWidth="1"/>
    <col min="14596" max="14596" width="23.6640625" style="3" customWidth="1"/>
    <col min="14597" max="14597" width="12.6640625" style="3" customWidth="1"/>
    <col min="14598" max="14598" width="12.44140625" style="3" customWidth="1"/>
    <col min="14599" max="14599" width="1.44140625" style="3" customWidth="1"/>
    <col min="14600" max="14600" width="14.6640625" style="3" customWidth="1"/>
    <col min="14601" max="14602" width="9.109375" style="3"/>
    <col min="14603" max="14603" width="11.5546875" style="3" customWidth="1"/>
    <col min="14604" max="14604" width="11.109375" style="3" customWidth="1"/>
    <col min="14605" max="14605" width="12.6640625" style="3" customWidth="1"/>
    <col min="14606" max="14606" width="1.33203125" style="3" customWidth="1"/>
    <col min="14607" max="14610" width="9.109375" style="3"/>
    <col min="14611" max="14613" width="0" style="3" hidden="1" customWidth="1"/>
    <col min="14614" max="14848" width="9.109375" style="3"/>
    <col min="14849" max="14849" width="0.88671875" style="3" customWidth="1"/>
    <col min="14850" max="14850" width="14.6640625" style="3" customWidth="1"/>
    <col min="14851" max="14851" width="16.33203125" style="3" customWidth="1"/>
    <col min="14852" max="14852" width="23.6640625" style="3" customWidth="1"/>
    <col min="14853" max="14853" width="12.6640625" style="3" customWidth="1"/>
    <col min="14854" max="14854" width="12.44140625" style="3" customWidth="1"/>
    <col min="14855" max="14855" width="1.44140625" style="3" customWidth="1"/>
    <col min="14856" max="14856" width="14.6640625" style="3" customWidth="1"/>
    <col min="14857" max="14858" width="9.109375" style="3"/>
    <col min="14859" max="14859" width="11.5546875" style="3" customWidth="1"/>
    <col min="14860" max="14860" width="11.109375" style="3" customWidth="1"/>
    <col min="14861" max="14861" width="12.6640625" style="3" customWidth="1"/>
    <col min="14862" max="14862" width="1.33203125" style="3" customWidth="1"/>
    <col min="14863" max="14866" width="9.109375" style="3"/>
    <col min="14867" max="14869" width="0" style="3" hidden="1" customWidth="1"/>
    <col min="14870" max="15104" width="9.109375" style="3"/>
    <col min="15105" max="15105" width="0.88671875" style="3" customWidth="1"/>
    <col min="15106" max="15106" width="14.6640625" style="3" customWidth="1"/>
    <col min="15107" max="15107" width="16.33203125" style="3" customWidth="1"/>
    <col min="15108" max="15108" width="23.6640625" style="3" customWidth="1"/>
    <col min="15109" max="15109" width="12.6640625" style="3" customWidth="1"/>
    <col min="15110" max="15110" width="12.44140625" style="3" customWidth="1"/>
    <col min="15111" max="15111" width="1.44140625" style="3" customWidth="1"/>
    <col min="15112" max="15112" width="14.6640625" style="3" customWidth="1"/>
    <col min="15113" max="15114" width="9.109375" style="3"/>
    <col min="15115" max="15115" width="11.5546875" style="3" customWidth="1"/>
    <col min="15116" max="15116" width="11.109375" style="3" customWidth="1"/>
    <col min="15117" max="15117" width="12.6640625" style="3" customWidth="1"/>
    <col min="15118" max="15118" width="1.33203125" style="3" customWidth="1"/>
    <col min="15119" max="15122" width="9.109375" style="3"/>
    <col min="15123" max="15125" width="0" style="3" hidden="1" customWidth="1"/>
    <col min="15126" max="15360" width="9.109375" style="3"/>
    <col min="15361" max="15361" width="0.88671875" style="3" customWidth="1"/>
    <col min="15362" max="15362" width="14.6640625" style="3" customWidth="1"/>
    <col min="15363" max="15363" width="16.33203125" style="3" customWidth="1"/>
    <col min="15364" max="15364" width="23.6640625" style="3" customWidth="1"/>
    <col min="15365" max="15365" width="12.6640625" style="3" customWidth="1"/>
    <col min="15366" max="15366" width="12.44140625" style="3" customWidth="1"/>
    <col min="15367" max="15367" width="1.44140625" style="3" customWidth="1"/>
    <col min="15368" max="15368" width="14.6640625" style="3" customWidth="1"/>
    <col min="15369" max="15370" width="9.109375" style="3"/>
    <col min="15371" max="15371" width="11.5546875" style="3" customWidth="1"/>
    <col min="15372" max="15372" width="11.109375" style="3" customWidth="1"/>
    <col min="15373" max="15373" width="12.6640625" style="3" customWidth="1"/>
    <col min="15374" max="15374" width="1.33203125" style="3" customWidth="1"/>
    <col min="15375" max="15378" width="9.109375" style="3"/>
    <col min="15379" max="15381" width="0" style="3" hidden="1" customWidth="1"/>
    <col min="15382" max="15616" width="9.109375" style="3"/>
    <col min="15617" max="15617" width="0.88671875" style="3" customWidth="1"/>
    <col min="15618" max="15618" width="14.6640625" style="3" customWidth="1"/>
    <col min="15619" max="15619" width="16.33203125" style="3" customWidth="1"/>
    <col min="15620" max="15620" width="23.6640625" style="3" customWidth="1"/>
    <col min="15621" max="15621" width="12.6640625" style="3" customWidth="1"/>
    <col min="15622" max="15622" width="12.44140625" style="3" customWidth="1"/>
    <col min="15623" max="15623" width="1.44140625" style="3" customWidth="1"/>
    <col min="15624" max="15624" width="14.6640625" style="3" customWidth="1"/>
    <col min="15625" max="15626" width="9.109375" style="3"/>
    <col min="15627" max="15627" width="11.5546875" style="3" customWidth="1"/>
    <col min="15628" max="15628" width="11.109375" style="3" customWidth="1"/>
    <col min="15629" max="15629" width="12.6640625" style="3" customWidth="1"/>
    <col min="15630" max="15630" width="1.33203125" style="3" customWidth="1"/>
    <col min="15631" max="15634" width="9.109375" style="3"/>
    <col min="15635" max="15637" width="0" style="3" hidden="1" customWidth="1"/>
    <col min="15638" max="15872" width="9.109375" style="3"/>
    <col min="15873" max="15873" width="0.88671875" style="3" customWidth="1"/>
    <col min="15874" max="15874" width="14.6640625" style="3" customWidth="1"/>
    <col min="15875" max="15875" width="16.33203125" style="3" customWidth="1"/>
    <col min="15876" max="15876" width="23.6640625" style="3" customWidth="1"/>
    <col min="15877" max="15877" width="12.6640625" style="3" customWidth="1"/>
    <col min="15878" max="15878" width="12.44140625" style="3" customWidth="1"/>
    <col min="15879" max="15879" width="1.44140625" style="3" customWidth="1"/>
    <col min="15880" max="15880" width="14.6640625" style="3" customWidth="1"/>
    <col min="15881" max="15882" width="9.109375" style="3"/>
    <col min="15883" max="15883" width="11.5546875" style="3" customWidth="1"/>
    <col min="15884" max="15884" width="11.109375" style="3" customWidth="1"/>
    <col min="15885" max="15885" width="12.6640625" style="3" customWidth="1"/>
    <col min="15886" max="15886" width="1.33203125" style="3" customWidth="1"/>
    <col min="15887" max="15890" width="9.109375" style="3"/>
    <col min="15891" max="15893" width="0" style="3" hidden="1" customWidth="1"/>
    <col min="15894" max="16128" width="9.109375" style="3"/>
    <col min="16129" max="16129" width="0.88671875" style="3" customWidth="1"/>
    <col min="16130" max="16130" width="14.6640625" style="3" customWidth="1"/>
    <col min="16131" max="16131" width="16.33203125" style="3" customWidth="1"/>
    <col min="16132" max="16132" width="23.6640625" style="3" customWidth="1"/>
    <col min="16133" max="16133" width="12.6640625" style="3" customWidth="1"/>
    <col min="16134" max="16134" width="12.44140625" style="3" customWidth="1"/>
    <col min="16135" max="16135" width="1.44140625" style="3" customWidth="1"/>
    <col min="16136" max="16136" width="14.6640625" style="3" customWidth="1"/>
    <col min="16137" max="16138" width="9.109375" style="3"/>
    <col min="16139" max="16139" width="11.5546875" style="3" customWidth="1"/>
    <col min="16140" max="16140" width="11.109375" style="3" customWidth="1"/>
    <col min="16141" max="16141" width="12.6640625" style="3" customWidth="1"/>
    <col min="16142" max="16142" width="1.33203125" style="3" customWidth="1"/>
    <col min="16143" max="16146" width="9.109375" style="3"/>
    <col min="16147" max="16149" width="0" style="3" hidden="1" customWidth="1"/>
    <col min="16150" max="16384" width="9.109375" style="3"/>
  </cols>
  <sheetData>
    <row r="1" spans="1:14" ht="4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628" t="s">
        <v>0</v>
      </c>
      <c r="C2" s="629"/>
      <c r="D2" s="630"/>
      <c r="E2" s="803"/>
      <c r="F2" s="488"/>
      <c r="G2" s="488"/>
      <c r="H2" s="488"/>
      <c r="I2" s="488"/>
      <c r="J2" s="489"/>
      <c r="K2" s="631" t="s">
        <v>1</v>
      </c>
      <c r="L2" s="632"/>
      <c r="M2" s="633"/>
      <c r="N2" s="1"/>
    </row>
    <row r="3" spans="1:14" ht="22.2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ht="17.399999999999999" x14ac:dyDescent="0.3">
      <c r="A4" s="1"/>
      <c r="B4" s="4" t="s">
        <v>5</v>
      </c>
      <c r="C4" s="577"/>
      <c r="D4" s="571"/>
      <c r="E4" s="636"/>
      <c r="F4" s="911" t="s">
        <v>144</v>
      </c>
      <c r="G4" s="912"/>
      <c r="H4" s="912"/>
      <c r="I4" s="912"/>
      <c r="J4" s="913"/>
      <c r="K4" s="8"/>
      <c r="L4" s="9"/>
      <c r="M4" s="10"/>
      <c r="N4" s="1"/>
    </row>
    <row r="5" spans="1:14" ht="17.399999999999999" x14ac:dyDescent="0.3">
      <c r="A5" s="1"/>
      <c r="B5" s="4" t="s">
        <v>6</v>
      </c>
      <c r="C5" s="577" t="s">
        <v>3</v>
      </c>
      <c r="D5" s="571"/>
      <c r="E5" s="636"/>
      <c r="F5" s="914" t="s">
        <v>141</v>
      </c>
      <c r="G5" s="915"/>
      <c r="H5" s="915"/>
      <c r="I5" s="915"/>
      <c r="J5" s="916"/>
      <c r="K5" s="11"/>
      <c r="L5" s="9"/>
      <c r="M5" s="10"/>
      <c r="N5" s="1"/>
    </row>
    <row r="6" spans="1:14" x14ac:dyDescent="0.3">
      <c r="A6" s="1"/>
      <c r="B6" s="4" t="s">
        <v>7</v>
      </c>
      <c r="C6" s="577" t="s">
        <v>3</v>
      </c>
      <c r="D6" s="571"/>
      <c r="E6" s="636"/>
      <c r="F6" s="490"/>
      <c r="G6" s="490"/>
      <c r="H6" s="490"/>
      <c r="I6" s="490"/>
      <c r="J6" s="491"/>
      <c r="K6" s="12"/>
      <c r="L6" s="9"/>
      <c r="M6" s="10"/>
      <c r="N6" s="1"/>
    </row>
    <row r="7" spans="1:14" ht="5.25" customHeight="1" thickBot="1" x14ac:dyDescent="0.35">
      <c r="A7" s="1"/>
      <c r="B7" s="13"/>
      <c r="C7" s="14"/>
      <c r="D7" s="15"/>
      <c r="E7" s="637"/>
      <c r="F7" s="492"/>
      <c r="G7" s="492"/>
      <c r="H7" s="492"/>
      <c r="I7" s="492"/>
      <c r="J7" s="493"/>
      <c r="K7" s="204"/>
      <c r="L7" s="205"/>
      <c r="M7" s="206"/>
      <c r="N7" s="1"/>
    </row>
    <row r="8" spans="1:14" ht="4.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373"/>
      <c r="L8" s="374"/>
      <c r="M8" s="374"/>
      <c r="N8" s="1"/>
    </row>
    <row r="9" spans="1:14" x14ac:dyDescent="0.3">
      <c r="A9" s="1"/>
      <c r="B9" s="20" t="s">
        <v>8</v>
      </c>
      <c r="C9" s="375"/>
      <c r="D9" s="375" t="s">
        <v>2</v>
      </c>
      <c r="E9" s="620"/>
      <c r="F9" s="547"/>
      <c r="G9" s="621"/>
      <c r="H9" s="375" t="s">
        <v>2</v>
      </c>
      <c r="I9" s="622"/>
      <c r="J9" s="621"/>
      <c r="K9" s="375" t="s">
        <v>2</v>
      </c>
      <c r="L9" s="623"/>
      <c r="M9" s="548"/>
      <c r="N9" s="1"/>
    </row>
    <row r="10" spans="1:14" ht="15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ht="7.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3.95" customHeight="1" thickBot="1" x14ac:dyDescent="0.35">
      <c r="A12" s="1"/>
      <c r="B12" s="51" t="s">
        <v>10</v>
      </c>
      <c r="C12" s="28"/>
      <c r="D12" s="28"/>
      <c r="E12" s="51" t="s">
        <v>11</v>
      </c>
      <c r="F12" s="29"/>
      <c r="G12" s="19"/>
      <c r="H12" s="207" t="s">
        <v>43</v>
      </c>
      <c r="I12" s="797"/>
      <c r="J12" s="797"/>
      <c r="K12" s="797"/>
      <c r="L12" s="797"/>
      <c r="M12" s="798"/>
      <c r="N12" s="1"/>
    </row>
    <row r="13" spans="1:14" ht="16.2" customHeight="1" thickBot="1" x14ac:dyDescent="0.35">
      <c r="A13" s="1"/>
      <c r="B13" s="94"/>
      <c r="C13" s="95"/>
      <c r="D13" s="95"/>
      <c r="E13" s="208"/>
      <c r="F13" s="42"/>
      <c r="G13" s="19"/>
      <c r="H13" s="209" t="s">
        <v>86</v>
      </c>
      <c r="I13" s="210"/>
      <c r="M13" s="34"/>
      <c r="N13" s="1"/>
    </row>
    <row r="14" spans="1:14" ht="5.4" customHeight="1" thickBot="1" x14ac:dyDescent="0.35">
      <c r="A14" s="1"/>
      <c r="B14" s="1"/>
      <c r="C14" s="1"/>
      <c r="D14" s="1"/>
      <c r="E14" s="1"/>
      <c r="F14" s="1"/>
      <c r="G14" s="19"/>
      <c r="H14" s="37"/>
      <c r="M14" s="34"/>
      <c r="N14" s="1"/>
    </row>
    <row r="15" spans="1:14" ht="15" thickBot="1" x14ac:dyDescent="0.35">
      <c r="A15" s="1"/>
      <c r="B15" s="51" t="s">
        <v>14</v>
      </c>
      <c r="C15" s="28"/>
      <c r="D15" s="28"/>
      <c r="E15" s="28"/>
      <c r="F15" s="29"/>
      <c r="G15" s="19"/>
      <c r="H15" s="4"/>
      <c r="M15" s="34"/>
      <c r="N15" s="1"/>
    </row>
    <row r="16" spans="1:14" ht="15" thickBot="1" x14ac:dyDescent="0.35">
      <c r="A16" s="1"/>
      <c r="B16" s="88"/>
      <c r="F16" s="34"/>
      <c r="G16" s="19"/>
      <c r="H16" s="4"/>
      <c r="M16" s="34"/>
      <c r="N16" s="1"/>
    </row>
    <row r="17" spans="1:21" ht="15" thickBot="1" x14ac:dyDescent="0.35">
      <c r="A17" s="1"/>
      <c r="B17" s="88"/>
      <c r="F17" s="34"/>
      <c r="G17" s="19"/>
      <c r="H17" s="40" t="s">
        <v>15</v>
      </c>
      <c r="I17" s="588" t="s">
        <v>3</v>
      </c>
      <c r="J17" s="589"/>
      <c r="K17" s="376"/>
      <c r="L17" s="377"/>
      <c r="M17" s="378"/>
      <c r="N17" s="1"/>
    </row>
    <row r="18" spans="1:21" ht="6.6" customHeight="1" thickBot="1" x14ac:dyDescent="0.35">
      <c r="A18" s="1"/>
      <c r="B18" s="88"/>
      <c r="F18" s="34"/>
      <c r="G18" s="19"/>
      <c r="H18" s="19"/>
      <c r="I18" s="19"/>
      <c r="J18" s="19"/>
      <c r="K18" s="19"/>
      <c r="L18" s="19"/>
      <c r="M18" s="19"/>
      <c r="N18" s="1"/>
    </row>
    <row r="19" spans="1:21" ht="15" thickBot="1" x14ac:dyDescent="0.35">
      <c r="A19" s="1"/>
      <c r="B19" s="88"/>
      <c r="F19" s="34"/>
      <c r="G19" s="19"/>
      <c r="H19" s="207" t="s">
        <v>87</v>
      </c>
      <c r="I19" s="375" t="s">
        <v>3</v>
      </c>
      <c r="J19" s="28"/>
      <c r="K19" s="28"/>
      <c r="L19" s="28"/>
      <c r="M19" s="29"/>
      <c r="N19" s="1"/>
    </row>
    <row r="20" spans="1:21" ht="15" thickBot="1" x14ac:dyDescent="0.35">
      <c r="A20" s="1"/>
      <c r="B20" s="40" t="s">
        <v>16</v>
      </c>
      <c r="C20" s="211"/>
      <c r="D20" s="48"/>
      <c r="E20" s="95"/>
      <c r="F20" s="42"/>
      <c r="G20" s="19"/>
      <c r="H20" s="209" t="s">
        <v>86</v>
      </c>
      <c r="M20" s="34"/>
      <c r="N20" s="1"/>
    </row>
    <row r="21" spans="1:21" ht="6" customHeight="1" thickBot="1" x14ac:dyDescent="0.35">
      <c r="A21" s="1"/>
      <c r="B21" s="1"/>
      <c r="C21" s="1"/>
      <c r="D21" s="1"/>
      <c r="E21" s="1"/>
      <c r="F21" s="1"/>
      <c r="G21" s="19"/>
      <c r="H21" s="37"/>
      <c r="M21" s="34"/>
      <c r="N21" s="1"/>
    </row>
    <row r="22" spans="1:21" ht="15" thickBot="1" x14ac:dyDescent="0.35">
      <c r="A22" s="1"/>
      <c r="B22" s="51" t="s">
        <v>19</v>
      </c>
      <c r="C22" s="28"/>
      <c r="D22" s="28"/>
      <c r="E22" s="28"/>
      <c r="F22" s="29"/>
      <c r="G22" s="19"/>
      <c r="H22" s="4"/>
      <c r="M22" s="34"/>
      <c r="N22" s="1"/>
    </row>
    <row r="23" spans="1:21" ht="15" thickBot="1" x14ac:dyDescent="0.35">
      <c r="A23" s="1"/>
      <c r="B23" s="88"/>
      <c r="F23" s="34"/>
      <c r="G23" s="19"/>
      <c r="H23" s="53"/>
      <c r="M23" s="34"/>
      <c r="N23" s="1"/>
    </row>
    <row r="24" spans="1:21" ht="15" thickBot="1" x14ac:dyDescent="0.35">
      <c r="A24" s="1"/>
      <c r="B24" s="88"/>
      <c r="F24" s="34"/>
      <c r="G24" s="73"/>
      <c r="H24" s="40" t="s">
        <v>15</v>
      </c>
      <c r="I24" s="212"/>
      <c r="J24" s="213" t="s">
        <v>3</v>
      </c>
      <c r="K24" s="214"/>
      <c r="L24" s="215"/>
      <c r="M24" s="216"/>
      <c r="N24" s="1"/>
    </row>
    <row r="25" spans="1:21" ht="6.6" customHeight="1" thickBot="1" x14ac:dyDescent="0.35">
      <c r="A25" s="1"/>
      <c r="B25" s="88"/>
      <c r="F25" s="34"/>
      <c r="G25" s="73"/>
      <c r="H25" s="1"/>
      <c r="I25" s="1"/>
      <c r="J25" s="217"/>
      <c r="K25" s="217"/>
      <c r="L25" s="217"/>
      <c r="M25" s="217"/>
      <c r="N25" s="1"/>
      <c r="Q25" s="795"/>
      <c r="R25" s="795"/>
      <c r="S25" s="218"/>
      <c r="T25" s="218"/>
    </row>
    <row r="26" spans="1:21" ht="15" thickBot="1" x14ac:dyDescent="0.35">
      <c r="A26" s="1"/>
      <c r="B26" s="88"/>
      <c r="F26" s="34"/>
      <c r="G26" s="73"/>
      <c r="H26" s="799" t="s">
        <v>17</v>
      </c>
      <c r="I26" s="589"/>
      <c r="J26" s="563"/>
      <c r="K26" s="219"/>
      <c r="L26" s="800"/>
      <c r="M26" s="581"/>
      <c r="N26" s="1"/>
      <c r="S26" s="218"/>
      <c r="T26" s="218"/>
    </row>
    <row r="27" spans="1:21" ht="15" thickBot="1" x14ac:dyDescent="0.35">
      <c r="A27" s="1"/>
      <c r="B27" s="40" t="s">
        <v>88</v>
      </c>
      <c r="C27" s="211"/>
      <c r="D27" s="48"/>
      <c r="E27" s="95"/>
      <c r="F27" s="42"/>
      <c r="G27" s="19"/>
      <c r="H27" s="37"/>
      <c r="I27" s="210"/>
      <c r="J27" s="210"/>
      <c r="K27" s="2"/>
      <c r="L27" s="801" t="s">
        <v>18</v>
      </c>
      <c r="M27" s="802"/>
      <c r="N27" s="1"/>
    </row>
    <row r="28" spans="1:21" ht="8.4" customHeight="1" thickBot="1" x14ac:dyDescent="0.35">
      <c r="A28" s="1"/>
      <c r="B28" s="1"/>
      <c r="C28" s="1"/>
      <c r="D28" s="93"/>
      <c r="E28" s="1"/>
      <c r="F28" s="1"/>
      <c r="G28" s="19"/>
      <c r="H28" s="605"/>
      <c r="I28" s="794"/>
      <c r="J28" s="794"/>
      <c r="K28" s="794"/>
      <c r="L28" s="210"/>
      <c r="M28" s="379"/>
      <c r="N28" s="1"/>
    </row>
    <row r="29" spans="1:21" ht="19.5" customHeight="1" thickBot="1" x14ac:dyDescent="0.25">
      <c r="A29" s="1"/>
      <c r="B29" s="25" t="s">
        <v>49</v>
      </c>
      <c r="C29" s="36"/>
      <c r="D29" s="221"/>
      <c r="E29" s="36"/>
      <c r="F29" s="26"/>
      <c r="G29" s="19"/>
      <c r="H29" s="30"/>
      <c r="I29" s="377"/>
      <c r="J29" s="377"/>
      <c r="K29" s="377"/>
      <c r="L29" s="377"/>
      <c r="M29" s="378"/>
      <c r="N29" s="1"/>
    </row>
    <row r="30" spans="1:21" ht="6.6" customHeight="1" thickBot="1" x14ac:dyDescent="0.25">
      <c r="A30" s="1"/>
      <c r="B30" s="71"/>
      <c r="C30" s="38"/>
      <c r="D30" s="221"/>
      <c r="E30" s="61"/>
      <c r="F30" s="220"/>
      <c r="G30" s="19"/>
      <c r="H30" s="19"/>
      <c r="I30" s="19"/>
      <c r="J30" s="19"/>
      <c r="K30" s="19"/>
      <c r="L30" s="19"/>
      <c r="M30" s="19"/>
      <c r="N30" s="1"/>
    </row>
    <row r="31" spans="1:21" ht="16.5" customHeight="1" thickBot="1" x14ac:dyDescent="0.35">
      <c r="A31" s="1"/>
      <c r="B31" s="789"/>
      <c r="C31" s="615"/>
      <c r="D31" s="31"/>
      <c r="E31" s="45"/>
      <c r="F31" s="32"/>
      <c r="G31" s="1"/>
      <c r="H31" s="51" t="s">
        <v>20</v>
      </c>
      <c r="I31" s="27"/>
      <c r="J31" s="27"/>
      <c r="K31" s="620"/>
      <c r="L31" s="620"/>
      <c r="M31" s="587"/>
      <c r="N31" s="1"/>
      <c r="T31" s="218"/>
      <c r="U31" s="218"/>
    </row>
    <row r="32" spans="1:21" ht="7.2" customHeight="1" thickBot="1" x14ac:dyDescent="0.35">
      <c r="A32" s="1"/>
      <c r="B32" s="609"/>
      <c r="C32" s="790"/>
      <c r="D32" s="19"/>
      <c r="E32" s="19"/>
      <c r="F32" s="1"/>
      <c r="G32" s="1"/>
      <c r="H32" s="4"/>
      <c r="I32" s="35"/>
      <c r="J32" s="35"/>
      <c r="K32" s="791"/>
      <c r="L32" s="791"/>
      <c r="M32" s="792"/>
      <c r="N32" s="1"/>
      <c r="T32" s="218"/>
      <c r="U32" s="218"/>
    </row>
    <row r="33" spans="1:21" ht="16.5" customHeight="1" thickBot="1" x14ac:dyDescent="0.35">
      <c r="A33" s="1"/>
      <c r="B33" s="43" t="s">
        <v>25</v>
      </c>
      <c r="C33" s="41"/>
      <c r="D33" s="21" t="s">
        <v>3</v>
      </c>
      <c r="E33" s="25" t="s">
        <v>26</v>
      </c>
      <c r="F33" s="222" t="s">
        <v>3</v>
      </c>
      <c r="G33" s="1"/>
      <c r="H33" s="4"/>
      <c r="I33" s="35"/>
      <c r="J33" s="35"/>
      <c r="K33" s="794"/>
      <c r="L33" s="795"/>
      <c r="M33" s="796"/>
      <c r="N33" s="1"/>
      <c r="T33" s="218"/>
      <c r="U33" s="218"/>
    </row>
    <row r="34" spans="1:21" ht="16.5" customHeight="1" x14ac:dyDescent="0.3">
      <c r="A34" s="1"/>
      <c r="B34" s="60"/>
      <c r="C34" s="61"/>
      <c r="D34" s="220"/>
      <c r="E34" s="61"/>
      <c r="F34" s="39"/>
      <c r="G34" s="1"/>
      <c r="H34" s="4"/>
      <c r="I34" s="35"/>
      <c r="J34" s="35"/>
      <c r="K34" s="210"/>
      <c r="L34" s="210"/>
      <c r="M34" s="223"/>
      <c r="N34" s="1"/>
      <c r="T34" s="218"/>
      <c r="U34" s="218"/>
    </row>
    <row r="35" spans="1:21" ht="4.2" customHeight="1" thickBot="1" x14ac:dyDescent="0.35">
      <c r="A35" s="1"/>
      <c r="B35" s="72"/>
      <c r="C35" s="31"/>
      <c r="D35" s="31"/>
      <c r="E35" s="72"/>
      <c r="F35" s="33"/>
      <c r="G35" s="1"/>
      <c r="H35" s="224"/>
      <c r="I35" s="225"/>
      <c r="J35" s="225"/>
      <c r="K35" s="225"/>
      <c r="L35" s="225"/>
      <c r="M35" s="226"/>
      <c r="N35" s="1"/>
      <c r="T35" s="218"/>
      <c r="U35" s="218"/>
    </row>
    <row r="36" spans="1:21" ht="4.2" customHeight="1" thickBot="1" x14ac:dyDescent="0.35">
      <c r="A36" s="1"/>
      <c r="B36" s="19"/>
      <c r="C36" s="609"/>
      <c r="D36" s="609"/>
      <c r="E36" s="609"/>
      <c r="F36" s="19"/>
      <c r="G36" s="73"/>
      <c r="H36" s="609"/>
      <c r="I36" s="609"/>
      <c r="J36" s="609"/>
      <c r="K36" s="609"/>
      <c r="L36" s="19"/>
      <c r="M36" s="19"/>
      <c r="N36" s="1"/>
      <c r="T36" s="218"/>
      <c r="U36" s="218"/>
    </row>
    <row r="37" spans="1:21" ht="19.5" customHeight="1" thickBot="1" x14ac:dyDescent="0.35">
      <c r="A37" s="1"/>
      <c r="B37" s="380" t="s">
        <v>89</v>
      </c>
      <c r="C37" s="910"/>
      <c r="D37" s="910"/>
      <c r="E37" s="910"/>
      <c r="F37" s="227"/>
      <c r="G37" s="19"/>
      <c r="H37" s="584" t="s">
        <v>90</v>
      </c>
      <c r="I37" s="589"/>
      <c r="J37" s="589"/>
      <c r="K37" s="593"/>
      <c r="L37" s="27"/>
      <c r="M37" s="96"/>
      <c r="N37" s="1"/>
      <c r="T37" s="218"/>
      <c r="U37" s="218"/>
    </row>
    <row r="38" spans="1:21" ht="3" customHeight="1" thickBot="1" x14ac:dyDescent="0.35">
      <c r="A38" s="1"/>
      <c r="B38" s="373"/>
      <c r="C38" s="373"/>
      <c r="D38" s="373"/>
      <c r="E38" s="373"/>
      <c r="F38" s="19"/>
      <c r="G38" s="19"/>
      <c r="H38" s="4"/>
      <c r="I38" s="35"/>
      <c r="J38" s="35"/>
      <c r="K38" s="35"/>
      <c r="L38" s="35"/>
      <c r="M38" s="223"/>
      <c r="N38" s="1"/>
      <c r="T38" s="3">
        <v>0.75</v>
      </c>
      <c r="U38" s="3">
        <v>10</v>
      </c>
    </row>
    <row r="39" spans="1:21" ht="16.5" customHeight="1" thickBot="1" x14ac:dyDescent="0.35">
      <c r="A39" s="1"/>
      <c r="B39" s="380" t="s">
        <v>57</v>
      </c>
      <c r="C39" s="381"/>
      <c r="D39" s="381"/>
      <c r="E39" s="381"/>
      <c r="F39" s="96"/>
      <c r="G39" s="19"/>
      <c r="H39" s="4"/>
      <c r="I39" s="35"/>
      <c r="J39" s="35"/>
      <c r="K39" s="35"/>
      <c r="L39" s="35"/>
      <c r="M39" s="223"/>
      <c r="N39" s="1"/>
      <c r="T39" s="218"/>
      <c r="U39" s="218"/>
    </row>
    <row r="40" spans="1:21" ht="16.5" customHeight="1" thickBot="1" x14ac:dyDescent="0.35">
      <c r="A40" s="1"/>
      <c r="B40" s="382"/>
      <c r="C40" s="383"/>
      <c r="D40" s="383"/>
      <c r="E40" s="383"/>
      <c r="F40" s="15"/>
      <c r="G40" s="19"/>
      <c r="H40" s="4"/>
      <c r="I40" s="35"/>
      <c r="J40" s="35"/>
      <c r="K40" s="35"/>
      <c r="L40" s="35"/>
      <c r="M40" s="223"/>
      <c r="N40" s="1"/>
      <c r="T40" s="218"/>
      <c r="U40" s="218"/>
    </row>
    <row r="41" spans="1:21" ht="4.5" customHeight="1" thickBot="1" x14ac:dyDescent="0.35">
      <c r="A41" s="1"/>
      <c r="B41" s="373"/>
      <c r="C41" s="373"/>
      <c r="D41" s="373"/>
      <c r="E41" s="373"/>
      <c r="F41" s="19"/>
      <c r="G41" s="19"/>
      <c r="H41" s="4"/>
      <c r="I41" s="35"/>
      <c r="J41" s="35"/>
      <c r="K41" s="35"/>
      <c r="L41" s="35"/>
      <c r="M41" s="223"/>
      <c r="N41" s="1"/>
      <c r="T41" s="3">
        <v>0.75</v>
      </c>
      <c r="U41" s="3">
        <v>10</v>
      </c>
    </row>
    <row r="42" spans="1:21" ht="15" thickBot="1" x14ac:dyDescent="0.35">
      <c r="A42" s="1"/>
      <c r="B42" s="380" t="s">
        <v>22</v>
      </c>
      <c r="C42" s="381"/>
      <c r="D42" s="381"/>
      <c r="E42" s="381"/>
      <c r="F42" s="96"/>
      <c r="G42" s="1"/>
      <c r="H42" s="4"/>
      <c r="I42" s="35"/>
      <c r="J42" s="35"/>
      <c r="K42" s="35"/>
      <c r="L42" s="35"/>
      <c r="M42" s="223"/>
      <c r="N42" s="1"/>
      <c r="T42" s="3">
        <v>0.76249999999999996</v>
      </c>
      <c r="U42" s="3">
        <v>10.5</v>
      </c>
    </row>
    <row r="43" spans="1:21" ht="15" thickBot="1" x14ac:dyDescent="0.35">
      <c r="A43" s="1"/>
      <c r="B43" s="384"/>
      <c r="C43" s="383"/>
      <c r="D43" s="383"/>
      <c r="E43" s="383"/>
      <c r="F43" s="15"/>
      <c r="G43" s="19"/>
      <c r="H43" s="13"/>
      <c r="I43" s="14"/>
      <c r="J43" s="14"/>
      <c r="K43" s="14"/>
      <c r="L43" s="14"/>
      <c r="M43" s="15"/>
      <c r="N43" s="1"/>
      <c r="T43" s="3">
        <v>0.77500000000000002</v>
      </c>
      <c r="U43" s="3">
        <v>11</v>
      </c>
    </row>
    <row r="44" spans="1:21" ht="5.25" customHeight="1" thickBot="1" x14ac:dyDescent="0.35">
      <c r="A44" s="1"/>
      <c r="B44" s="46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1"/>
      <c r="N44" s="1"/>
    </row>
    <row r="45" spans="1:21" ht="15" thickBot="1" x14ac:dyDescent="0.35">
      <c r="A45" s="1"/>
      <c r="B45" s="380" t="s">
        <v>80</v>
      </c>
      <c r="C45" s="380" t="s">
        <v>91</v>
      </c>
      <c r="D45" s="380" t="s">
        <v>92</v>
      </c>
      <c r="E45" s="584" t="s">
        <v>28</v>
      </c>
      <c r="F45" s="585"/>
      <c r="G45" s="585"/>
      <c r="H45" s="585"/>
      <c r="I45" s="585"/>
      <c r="J45" s="563"/>
      <c r="K45" s="77" t="s">
        <v>29</v>
      </c>
      <c r="L45" s="76" t="s">
        <v>30</v>
      </c>
      <c r="M45" s="385" t="s">
        <v>31</v>
      </c>
      <c r="N45" s="1"/>
      <c r="T45" s="3">
        <v>0.78749999999999998</v>
      </c>
      <c r="U45" s="3">
        <v>11.5</v>
      </c>
    </row>
    <row r="46" spans="1:21" x14ac:dyDescent="0.3">
      <c r="A46" s="1"/>
      <c r="B46" s="386"/>
      <c r="C46" s="387"/>
      <c r="D46" s="388"/>
      <c r="E46" s="578" t="s">
        <v>3</v>
      </c>
      <c r="F46" s="580"/>
      <c r="G46" s="580"/>
      <c r="H46" s="580"/>
      <c r="I46" s="580"/>
      <c r="J46" s="581"/>
      <c r="K46" s="232">
        <v>0</v>
      </c>
      <c r="L46" s="233">
        <v>0</v>
      </c>
      <c r="M46" s="389">
        <f t="shared" ref="M46:M58" si="0">K46*L46</f>
        <v>0</v>
      </c>
      <c r="N46" s="1"/>
      <c r="T46" s="3">
        <v>0.8</v>
      </c>
      <c r="U46" s="3">
        <v>12</v>
      </c>
    </row>
    <row r="47" spans="1:21" x14ac:dyDescent="0.3">
      <c r="A47" s="1"/>
      <c r="B47" s="390"/>
      <c r="C47" s="391"/>
      <c r="D47" s="388"/>
      <c r="E47" s="570" t="s">
        <v>3</v>
      </c>
      <c r="F47" s="572"/>
      <c r="G47" s="572"/>
      <c r="H47" s="572"/>
      <c r="I47" s="572"/>
      <c r="J47" s="573"/>
      <c r="K47" s="234">
        <v>0</v>
      </c>
      <c r="L47" s="235">
        <v>0</v>
      </c>
      <c r="M47" s="392">
        <f t="shared" si="0"/>
        <v>0</v>
      </c>
      <c r="N47" s="1"/>
      <c r="T47" s="3">
        <v>0.8125</v>
      </c>
      <c r="U47" s="3">
        <v>12.5</v>
      </c>
    </row>
    <row r="48" spans="1:21" x14ac:dyDescent="0.3">
      <c r="A48" s="1"/>
      <c r="B48" s="390"/>
      <c r="C48" s="393"/>
      <c r="D48" s="388"/>
      <c r="E48" s="793"/>
      <c r="F48" s="572"/>
      <c r="G48" s="572"/>
      <c r="H48" s="572"/>
      <c r="I48" s="572"/>
      <c r="J48" s="573"/>
      <c r="K48" s="234">
        <v>0</v>
      </c>
      <c r="L48" s="235">
        <v>0</v>
      </c>
      <c r="M48" s="392">
        <f t="shared" si="0"/>
        <v>0</v>
      </c>
      <c r="N48" s="1"/>
      <c r="T48" s="3">
        <v>0.82499999999999996</v>
      </c>
      <c r="U48" s="3">
        <v>13</v>
      </c>
    </row>
    <row r="49" spans="1:24" x14ac:dyDescent="0.3">
      <c r="A49" s="1"/>
      <c r="B49" s="390"/>
      <c r="C49" s="391"/>
      <c r="D49" s="394"/>
      <c r="E49" s="570"/>
      <c r="F49" s="572"/>
      <c r="G49" s="572"/>
      <c r="H49" s="572"/>
      <c r="I49" s="572"/>
      <c r="J49" s="573"/>
      <c r="K49" s="234">
        <v>0</v>
      </c>
      <c r="L49" s="235">
        <v>0</v>
      </c>
      <c r="M49" s="392">
        <f t="shared" si="0"/>
        <v>0</v>
      </c>
      <c r="N49" s="1"/>
      <c r="T49" s="3">
        <v>0.83750000000000002</v>
      </c>
      <c r="U49" s="3">
        <v>13.5</v>
      </c>
    </row>
    <row r="50" spans="1:24" x14ac:dyDescent="0.3">
      <c r="A50" s="1"/>
      <c r="B50" s="390"/>
      <c r="C50" s="391"/>
      <c r="D50" s="395"/>
      <c r="E50" s="570"/>
      <c r="F50" s="572"/>
      <c r="G50" s="572"/>
      <c r="H50" s="572"/>
      <c r="I50" s="572"/>
      <c r="J50" s="573"/>
      <c r="K50" s="234">
        <v>0</v>
      </c>
      <c r="L50" s="235">
        <v>0</v>
      </c>
      <c r="M50" s="392">
        <f t="shared" si="0"/>
        <v>0</v>
      </c>
      <c r="N50" s="1"/>
      <c r="T50" s="3">
        <v>0.85</v>
      </c>
      <c r="U50" s="3">
        <v>14</v>
      </c>
      <c r="X50" s="35"/>
    </row>
    <row r="51" spans="1:24" x14ac:dyDescent="0.3">
      <c r="A51" s="1"/>
      <c r="B51" s="390"/>
      <c r="C51" s="391"/>
      <c r="E51" s="570"/>
      <c r="F51" s="572"/>
      <c r="G51" s="572"/>
      <c r="H51" s="572"/>
      <c r="I51" s="572"/>
      <c r="J51" s="573"/>
      <c r="K51" s="234">
        <v>0</v>
      </c>
      <c r="L51" s="239">
        <v>0</v>
      </c>
      <c r="M51" s="392">
        <f t="shared" si="0"/>
        <v>0</v>
      </c>
      <c r="N51" s="1"/>
      <c r="T51" s="3">
        <v>0.86250000000000004</v>
      </c>
      <c r="U51" s="3">
        <v>14.5</v>
      </c>
      <c r="X51" s="35"/>
    </row>
    <row r="52" spans="1:24" x14ac:dyDescent="0.3">
      <c r="A52" s="1"/>
      <c r="B52" s="390"/>
      <c r="C52" s="391"/>
      <c r="D52" s="396" t="s">
        <v>103</v>
      </c>
      <c r="E52" s="570"/>
      <c r="F52" s="572"/>
      <c r="G52" s="572"/>
      <c r="H52" s="572"/>
      <c r="I52" s="572"/>
      <c r="J52" s="573"/>
      <c r="K52" s="234">
        <v>0</v>
      </c>
      <c r="L52" s="235">
        <v>0</v>
      </c>
      <c r="M52" s="392">
        <f t="shared" si="0"/>
        <v>0</v>
      </c>
      <c r="N52" s="1"/>
      <c r="P52" s="397"/>
      <c r="T52" s="3">
        <v>0.875</v>
      </c>
      <c r="U52" s="3">
        <v>15</v>
      </c>
      <c r="X52" s="240"/>
    </row>
    <row r="53" spans="1:24" x14ac:dyDescent="0.3">
      <c r="A53" s="1"/>
      <c r="B53" s="390"/>
      <c r="C53" s="398"/>
      <c r="D53" s="399" t="s">
        <v>93</v>
      </c>
      <c r="E53" s="577"/>
      <c r="F53" s="572"/>
      <c r="G53" s="572"/>
      <c r="H53" s="572"/>
      <c r="I53" s="572"/>
      <c r="J53" s="573"/>
      <c r="K53" s="234">
        <v>0</v>
      </c>
      <c r="L53" s="235">
        <v>0</v>
      </c>
      <c r="M53" s="392">
        <f t="shared" si="0"/>
        <v>0</v>
      </c>
      <c r="N53" s="1"/>
      <c r="T53" s="3">
        <v>0.88749999999999996</v>
      </c>
      <c r="U53" s="3">
        <v>15.5</v>
      </c>
      <c r="X53" s="35"/>
    </row>
    <row r="54" spans="1:24" x14ac:dyDescent="0.3">
      <c r="A54" s="1"/>
      <c r="B54" s="390"/>
      <c r="C54" s="398"/>
      <c r="D54" s="400"/>
      <c r="E54" s="577"/>
      <c r="F54" s="572"/>
      <c r="G54" s="572"/>
      <c r="H54" s="572"/>
      <c r="I54" s="572"/>
      <c r="J54" s="573"/>
      <c r="K54" s="234">
        <v>0</v>
      </c>
      <c r="L54" s="235">
        <v>0</v>
      </c>
      <c r="M54" s="392">
        <f t="shared" si="0"/>
        <v>0</v>
      </c>
      <c r="N54" s="1"/>
      <c r="T54" s="3">
        <v>0.89999999999999902</v>
      </c>
      <c r="U54" s="3">
        <v>16</v>
      </c>
      <c r="X54" s="35"/>
    </row>
    <row r="55" spans="1:24" x14ac:dyDescent="0.3">
      <c r="A55" s="1"/>
      <c r="B55" s="390"/>
      <c r="C55" s="398"/>
      <c r="D55" s="401"/>
      <c r="E55" s="577"/>
      <c r="F55" s="572"/>
      <c r="G55" s="572"/>
      <c r="H55" s="572"/>
      <c r="I55" s="572"/>
      <c r="J55" s="573"/>
      <c r="K55" s="234">
        <v>0</v>
      </c>
      <c r="L55" s="235">
        <v>0</v>
      </c>
      <c r="M55" s="392">
        <f t="shared" si="0"/>
        <v>0</v>
      </c>
      <c r="N55" s="1"/>
      <c r="T55" s="3">
        <v>0.91249999999999898</v>
      </c>
      <c r="U55" s="3">
        <v>16.5</v>
      </c>
      <c r="X55" s="35"/>
    </row>
    <row r="56" spans="1:24" ht="14.25" customHeight="1" x14ac:dyDescent="0.3">
      <c r="A56" s="1"/>
      <c r="B56" s="390"/>
      <c r="C56" s="398"/>
      <c r="D56" s="400"/>
      <c r="E56" s="577"/>
      <c r="F56" s="572"/>
      <c r="G56" s="572"/>
      <c r="H56" s="572"/>
      <c r="I56" s="572"/>
      <c r="J56" s="573"/>
      <c r="K56" s="234">
        <v>0</v>
      </c>
      <c r="L56" s="235">
        <v>0</v>
      </c>
      <c r="M56" s="392">
        <f t="shared" si="0"/>
        <v>0</v>
      </c>
      <c r="N56" s="1"/>
      <c r="T56" s="3">
        <v>0.92499999999999905</v>
      </c>
      <c r="U56" s="3">
        <v>17</v>
      </c>
      <c r="X56" s="35"/>
    </row>
    <row r="57" spans="1:24" ht="14.25" customHeight="1" x14ac:dyDescent="0.3">
      <c r="A57" s="1"/>
      <c r="B57" s="390"/>
      <c r="C57" s="398"/>
      <c r="D57" s="402"/>
      <c r="E57" s="577"/>
      <c r="F57" s="577"/>
      <c r="G57" s="577"/>
      <c r="H57" s="577"/>
      <c r="I57" s="577"/>
      <c r="J57" s="571"/>
      <c r="K57" s="234">
        <v>0</v>
      </c>
      <c r="L57" s="235">
        <v>0</v>
      </c>
      <c r="M57" s="392">
        <f t="shared" si="0"/>
        <v>0</v>
      </c>
      <c r="N57" s="1"/>
      <c r="X57" s="35"/>
    </row>
    <row r="58" spans="1:24" ht="18" customHeight="1" thickBot="1" x14ac:dyDescent="0.35">
      <c r="A58" s="1"/>
      <c r="B58" s="403"/>
      <c r="C58" s="404"/>
      <c r="D58" s="405"/>
      <c r="E58" s="624"/>
      <c r="F58" s="549"/>
      <c r="G58" s="549"/>
      <c r="H58" s="549"/>
      <c r="I58" s="549"/>
      <c r="J58" s="550"/>
      <c r="K58" s="246">
        <v>0</v>
      </c>
      <c r="L58" s="247">
        <v>0</v>
      </c>
      <c r="M58" s="392">
        <f t="shared" si="0"/>
        <v>0</v>
      </c>
      <c r="N58" s="1"/>
      <c r="T58" s="3">
        <v>0.937499999999999</v>
      </c>
      <c r="U58" s="3">
        <v>17.5</v>
      </c>
      <c r="X58" s="35"/>
    </row>
    <row r="59" spans="1:24" ht="15" thickBot="1" x14ac:dyDescent="0.35">
      <c r="A59" s="1"/>
      <c r="B59" s="533" t="s">
        <v>32</v>
      </c>
      <c r="C59" s="905"/>
      <c r="D59" s="905"/>
      <c r="E59" s="562"/>
      <c r="F59" s="562"/>
      <c r="G59" s="562"/>
      <c r="H59" s="562"/>
      <c r="I59" s="562"/>
      <c r="J59" s="563"/>
      <c r="K59" s="578" t="s">
        <v>33</v>
      </c>
      <c r="L59" s="788"/>
      <c r="M59" s="406">
        <f>SUM(M46:M58)</f>
        <v>0</v>
      </c>
      <c r="N59" s="1"/>
      <c r="T59" s="3">
        <v>0.94999999999999896</v>
      </c>
      <c r="U59" s="3">
        <v>18</v>
      </c>
      <c r="X59" s="35"/>
    </row>
    <row r="60" spans="1:24" x14ac:dyDescent="0.25">
      <c r="A60" s="1"/>
      <c r="B60" s="88"/>
      <c r="J60" s="34"/>
      <c r="K60" s="566" t="str">
        <f>IF(M60&lt;1,"S P A  IS REQUIRED","REDUCTION FACTOR.  *")</f>
        <v>REDUCTION FACTOR.  *</v>
      </c>
      <c r="L60" s="567"/>
      <c r="M60" s="428">
        <v>1</v>
      </c>
      <c r="N60" s="1"/>
      <c r="O60" s="410"/>
    </row>
    <row r="61" spans="1:24" x14ac:dyDescent="0.25">
      <c r="A61" s="1"/>
      <c r="B61" s="88"/>
      <c r="J61" s="34"/>
      <c r="K61" s="808" t="s">
        <v>34</v>
      </c>
      <c r="L61" s="809"/>
      <c r="M61" s="432">
        <f>M59*M60</f>
        <v>0</v>
      </c>
      <c r="N61" s="1"/>
      <c r="O61" s="410"/>
      <c r="T61" s="3">
        <v>0.98749999999999905</v>
      </c>
      <c r="U61" s="3">
        <v>19.5</v>
      </c>
    </row>
    <row r="62" spans="1:24" ht="13.95" hidden="1" customHeight="1" x14ac:dyDescent="0.25">
      <c r="A62" s="1"/>
      <c r="B62" s="88"/>
      <c r="J62" s="34"/>
      <c r="K62" s="367" t="s">
        <v>104</v>
      </c>
      <c r="L62" s="368"/>
      <c r="M62" s="433">
        <v>1</v>
      </c>
      <c r="N62" s="1"/>
      <c r="O62" s="410"/>
      <c r="T62" s="3">
        <v>0.999999999999999</v>
      </c>
      <c r="U62" s="3">
        <v>20</v>
      </c>
    </row>
    <row r="63" spans="1:24" x14ac:dyDescent="0.3">
      <c r="A63" s="1"/>
      <c r="B63" s="88"/>
      <c r="J63" s="34"/>
      <c r="K63" s="407" t="s">
        <v>104</v>
      </c>
      <c r="L63" s="408"/>
      <c r="M63" s="409">
        <v>1</v>
      </c>
      <c r="N63" s="1"/>
      <c r="O63" s="410"/>
    </row>
    <row r="64" spans="1:24" ht="15" thickBot="1" x14ac:dyDescent="0.35">
      <c r="A64" s="1"/>
      <c r="B64" s="94"/>
      <c r="C64" s="95"/>
      <c r="D64" s="95"/>
      <c r="E64" s="95"/>
      <c r="F64" s="95"/>
      <c r="G64" s="95"/>
      <c r="H64" s="95"/>
      <c r="I64" s="95"/>
      <c r="J64" s="42"/>
      <c r="K64" s="407" t="s">
        <v>35</v>
      </c>
      <c r="L64" s="408"/>
      <c r="M64" s="429">
        <f>(M61*M63)</f>
        <v>0</v>
      </c>
      <c r="N64" s="1">
        <v>0</v>
      </c>
      <c r="O64" s="410"/>
    </row>
    <row r="65" spans="1:22" ht="15" thickBot="1" x14ac:dyDescent="0.35">
      <c r="A65" s="1"/>
      <c r="B65" s="51" t="s">
        <v>39</v>
      </c>
      <c r="C65" s="620"/>
      <c r="D65" s="547"/>
      <c r="E65" s="547"/>
      <c r="F65" s="547"/>
      <c r="G65" s="547"/>
      <c r="H65" s="547"/>
      <c r="I65" s="547"/>
      <c r="J65" s="548"/>
      <c r="K65" s="570" t="s">
        <v>106</v>
      </c>
      <c r="L65" s="577"/>
      <c r="M65" s="250">
        <v>0</v>
      </c>
      <c r="N65" s="1"/>
      <c r="O65" s="410"/>
    </row>
    <row r="66" spans="1:22" ht="15" thickBot="1" x14ac:dyDescent="0.35">
      <c r="A66" s="1"/>
      <c r="B66" s="13"/>
      <c r="C66" s="549"/>
      <c r="D66" s="549"/>
      <c r="E66" s="549"/>
      <c r="F66" s="549"/>
      <c r="G66" s="549"/>
      <c r="H66" s="549"/>
      <c r="I66" s="549"/>
      <c r="J66" s="550"/>
      <c r="K66" s="570" t="s">
        <v>107</v>
      </c>
      <c r="L66" s="577"/>
      <c r="M66" s="250">
        <v>0</v>
      </c>
      <c r="N66" s="1"/>
    </row>
    <row r="67" spans="1:22" ht="15" thickBot="1" x14ac:dyDescent="0.35">
      <c r="A67" s="1"/>
      <c r="B67" s="51" t="s">
        <v>40</v>
      </c>
      <c r="C67" s="27"/>
      <c r="D67" s="27"/>
      <c r="E67" s="27"/>
      <c r="F67" s="27"/>
      <c r="G67" s="27"/>
      <c r="H67" s="96"/>
      <c r="I67" s="906" t="s">
        <v>38</v>
      </c>
      <c r="J67" s="907"/>
      <c r="K67" s="570" t="s">
        <v>36</v>
      </c>
      <c r="L67" s="670"/>
      <c r="M67" s="250">
        <v>0</v>
      </c>
      <c r="N67" s="1"/>
    </row>
    <row r="68" spans="1:22" ht="15" thickBot="1" x14ac:dyDescent="0.35">
      <c r="A68" s="1"/>
      <c r="B68" s="13"/>
      <c r="C68" s="14"/>
      <c r="D68" s="14"/>
      <c r="E68" s="14"/>
      <c r="F68" s="14"/>
      <c r="G68" s="14"/>
      <c r="H68" s="15"/>
      <c r="I68" s="908"/>
      <c r="J68" s="909"/>
      <c r="K68" s="559" t="s">
        <v>37</v>
      </c>
      <c r="L68" s="675"/>
      <c r="M68" s="430">
        <f>SUM(M64:M67)</f>
        <v>0</v>
      </c>
      <c r="N68" s="1"/>
    </row>
    <row r="69" spans="1:22" ht="15" thickBot="1" x14ac:dyDescent="0.3">
      <c r="A69" s="1"/>
      <c r="B69" s="531" t="s">
        <v>119</v>
      </c>
      <c r="C69" s="532"/>
      <c r="D69" s="533" t="s">
        <v>114</v>
      </c>
      <c r="E69" s="532"/>
      <c r="F69" s="533" t="s">
        <v>115</v>
      </c>
      <c r="G69" s="532"/>
      <c r="H69" s="450" t="s">
        <v>116</v>
      </c>
      <c r="I69" s="534" t="s">
        <v>120</v>
      </c>
      <c r="J69" s="535"/>
      <c r="K69" s="535"/>
      <c r="L69" s="535"/>
      <c r="M69" s="536"/>
      <c r="N69" s="1"/>
    </row>
    <row r="70" spans="1:22" x14ac:dyDescent="0.3">
      <c r="A70" s="1"/>
      <c r="B70" s="578" t="s">
        <v>117</v>
      </c>
      <c r="C70" s="579"/>
      <c r="D70" s="578" t="s">
        <v>3</v>
      </c>
      <c r="E70" s="579"/>
      <c r="F70" s="578" t="s">
        <v>3</v>
      </c>
      <c r="G70" s="579"/>
      <c r="H70" s="451"/>
      <c r="I70" s="452"/>
      <c r="J70" s="28"/>
      <c r="K70" s="28"/>
      <c r="L70" s="28"/>
      <c r="M70" s="29"/>
      <c r="N70" s="1"/>
    </row>
    <row r="71" spans="1:22" x14ac:dyDescent="0.25">
      <c r="A71" s="1"/>
      <c r="B71" s="570" t="s">
        <v>129</v>
      </c>
      <c r="C71" s="571"/>
      <c r="D71" s="663" t="s">
        <v>3</v>
      </c>
      <c r="E71" s="583"/>
      <c r="F71" s="570" t="s">
        <v>3</v>
      </c>
      <c r="G71" s="571"/>
      <c r="H71" s="453"/>
      <c r="I71" s="454" t="s">
        <v>111</v>
      </c>
      <c r="J71" s="455">
        <f>M63</f>
        <v>1</v>
      </c>
      <c r="K71" s="456" t="s">
        <v>112</v>
      </c>
      <c r="L71" s="457">
        <f>IF(M63=0.675,0,IF(M63&gt;1,"error",IF(M63&lt;0.75,"error",VLOOKUP(M63,comm,2))))</f>
        <v>20</v>
      </c>
      <c r="M71" s="458" t="s">
        <v>113</v>
      </c>
      <c r="N71" s="1"/>
    </row>
    <row r="72" spans="1:22" ht="15" thickBot="1" x14ac:dyDescent="0.35">
      <c r="A72" s="1"/>
      <c r="B72" s="551" t="s">
        <v>130</v>
      </c>
      <c r="C72" s="552"/>
      <c r="D72" s="551" t="s">
        <v>3</v>
      </c>
      <c r="E72" s="552"/>
      <c r="F72" s="551" t="s">
        <v>3</v>
      </c>
      <c r="G72" s="552"/>
      <c r="H72" s="459"/>
      <c r="I72" s="94"/>
      <c r="J72" s="95"/>
      <c r="K72" s="95"/>
      <c r="L72" s="95"/>
      <c r="M72" s="42"/>
      <c r="N72" s="1"/>
    </row>
    <row r="73" spans="1:22" ht="15" thickBot="1" x14ac:dyDescent="0.35">
      <c r="A73" s="1"/>
      <c r="B73" s="647" t="s">
        <v>121</v>
      </c>
      <c r="C73" s="647"/>
      <c r="D73" s="460" t="s">
        <v>122</v>
      </c>
      <c r="E73" s="785" t="s">
        <v>123</v>
      </c>
      <c r="F73" s="786"/>
      <c r="G73" s="787"/>
      <c r="H73" s="473" t="s">
        <v>124</v>
      </c>
      <c r="I73" s="461" t="s">
        <v>125</v>
      </c>
      <c r="J73" s="462"/>
      <c r="K73" s="462"/>
      <c r="L73" s="462"/>
      <c r="M73" s="463"/>
      <c r="N73" s="19"/>
      <c r="O73" s="238"/>
    </row>
    <row r="74" spans="1:22" ht="15" customHeight="1" x14ac:dyDescent="0.25">
      <c r="A74" s="1"/>
      <c r="B74" s="652" t="s">
        <v>126</v>
      </c>
      <c r="C74" s="653"/>
      <c r="D74" s="464">
        <v>0.4</v>
      </c>
      <c r="E74" s="654">
        <v>0.2</v>
      </c>
      <c r="F74" s="655"/>
      <c r="G74" s="656"/>
      <c r="H74" s="465"/>
      <c r="I74" s="466" t="s">
        <v>138</v>
      </c>
      <c r="J74" s="262"/>
      <c r="K74" s="262"/>
      <c r="L74" s="262"/>
      <c r="M74" s="440"/>
      <c r="N74" s="19"/>
    </row>
    <row r="75" spans="1:22" ht="15" thickBot="1" x14ac:dyDescent="0.3">
      <c r="A75" s="1"/>
      <c r="B75" s="657" t="s">
        <v>127</v>
      </c>
      <c r="C75" s="658"/>
      <c r="D75" s="467">
        <v>0.3</v>
      </c>
      <c r="E75" s="659">
        <v>0.5</v>
      </c>
      <c r="F75" s="659"/>
      <c r="G75" s="659"/>
      <c r="H75" s="468">
        <v>0.7</v>
      </c>
      <c r="I75" s="469" t="s">
        <v>139</v>
      </c>
      <c r="J75" s="469"/>
      <c r="K75" s="469"/>
      <c r="L75" s="469"/>
      <c r="M75" s="470"/>
      <c r="N75" s="19"/>
      <c r="O75" s="238"/>
    </row>
    <row r="76" spans="1:22" ht="15" customHeight="1" thickBot="1" x14ac:dyDescent="0.3">
      <c r="A76" s="1"/>
      <c r="B76" s="660" t="s">
        <v>128</v>
      </c>
      <c r="C76" s="661"/>
      <c r="D76" s="471">
        <v>0.3</v>
      </c>
      <c r="E76" s="662">
        <v>0.3</v>
      </c>
      <c r="F76" s="662"/>
      <c r="G76" s="662"/>
      <c r="H76" s="472">
        <v>0.3</v>
      </c>
      <c r="I76" s="667" t="s">
        <v>137</v>
      </c>
      <c r="J76" s="667"/>
      <c r="K76" s="667"/>
      <c r="L76" s="667"/>
      <c r="M76" s="668"/>
      <c r="N76" s="1"/>
    </row>
    <row r="77" spans="1:22" s="2" customFormat="1" ht="5.25" customHeight="1" x14ac:dyDescent="0.3">
      <c r="A77" s="1"/>
      <c r="B77" s="97"/>
      <c r="C77" s="97"/>
      <c r="D77" s="97"/>
      <c r="E77" s="97"/>
      <c r="F77" s="97"/>
      <c r="G77" s="97"/>
      <c r="H77" s="97"/>
      <c r="I77" s="97"/>
      <c r="J77" s="1"/>
      <c r="K77" s="97"/>
      <c r="L77" s="97"/>
      <c r="M77" s="97"/>
      <c r="N77" s="97"/>
      <c r="U77" s="3"/>
      <c r="V77" s="3"/>
    </row>
    <row r="78" spans="1:22" s="2" customFormat="1" ht="15" customHeight="1" x14ac:dyDescent="0.3">
      <c r="A78" s="3"/>
      <c r="B78" s="650" t="s">
        <v>148</v>
      </c>
      <c r="C78" s="650"/>
      <c r="D78" s="650"/>
      <c r="E78" s="650"/>
      <c r="F78" s="650"/>
      <c r="G78" s="650"/>
      <c r="H78" s="650"/>
      <c r="I78" s="650"/>
      <c r="J78" s="650"/>
      <c r="K78" s="650"/>
      <c r="L78" s="651" t="s">
        <v>150</v>
      </c>
      <c r="M78" s="651"/>
      <c r="N78" s="252"/>
      <c r="O78" s="253"/>
      <c r="P78" s="253"/>
      <c r="U78" s="3"/>
      <c r="V78" s="3"/>
    </row>
    <row r="79" spans="1:22" s="2" customFormat="1" ht="15" customHeight="1" x14ac:dyDescent="0.3">
      <c r="A79" s="3"/>
      <c r="B79" s="650"/>
      <c r="C79" s="650"/>
      <c r="D79" s="650"/>
      <c r="E79" s="650"/>
      <c r="F79" s="650"/>
      <c r="G79" s="650"/>
      <c r="H79" s="650"/>
      <c r="I79" s="650"/>
      <c r="J79" s="650"/>
      <c r="K79" s="650"/>
      <c r="L79" s="651"/>
      <c r="M79" s="651"/>
      <c r="N79" s="252"/>
      <c r="O79" s="253"/>
      <c r="P79" s="253"/>
      <c r="U79" s="3"/>
      <c r="V79" s="3"/>
    </row>
    <row r="80" spans="1:22" x14ac:dyDescent="0.3"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</row>
    <row r="81" spans="2:13" x14ac:dyDescent="0.3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</row>
    <row r="82" spans="2:13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</row>
  </sheetData>
  <mergeCells count="80">
    <mergeCell ref="B78:K79"/>
    <mergeCell ref="L78:M79"/>
    <mergeCell ref="B75:C75"/>
    <mergeCell ref="E75:G75"/>
    <mergeCell ref="B76:C76"/>
    <mergeCell ref="E76:G76"/>
    <mergeCell ref="I76:M76"/>
    <mergeCell ref="E73:G73"/>
    <mergeCell ref="B74:C74"/>
    <mergeCell ref="E74:G74"/>
    <mergeCell ref="I69:M69"/>
    <mergeCell ref="D72:E72"/>
    <mergeCell ref="F72:G72"/>
    <mergeCell ref="B71:C71"/>
    <mergeCell ref="D71:E71"/>
    <mergeCell ref="F71:G71"/>
    <mergeCell ref="B70:C70"/>
    <mergeCell ref="D70:E70"/>
    <mergeCell ref="F70:G70"/>
    <mergeCell ref="B72:C72"/>
    <mergeCell ref="B73:C73"/>
    <mergeCell ref="K2:M2"/>
    <mergeCell ref="C3:D3"/>
    <mergeCell ref="C4:D4"/>
    <mergeCell ref="C5:D5"/>
    <mergeCell ref="E9:G9"/>
    <mergeCell ref="I9:J9"/>
    <mergeCell ref="L9:M9"/>
    <mergeCell ref="C6:D6"/>
    <mergeCell ref="E2:E7"/>
    <mergeCell ref="F3:J3"/>
    <mergeCell ref="F4:J4"/>
    <mergeCell ref="F5:J5"/>
    <mergeCell ref="B2:D2"/>
    <mergeCell ref="E10:G10"/>
    <mergeCell ref="I10:J10"/>
    <mergeCell ref="L10:M10"/>
    <mergeCell ref="K33:M33"/>
    <mergeCell ref="I12:M12"/>
    <mergeCell ref="I17:J17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E53:J53"/>
    <mergeCell ref="E54:J54"/>
    <mergeCell ref="E55:J55"/>
    <mergeCell ref="E56:J56"/>
    <mergeCell ref="E57:J57"/>
    <mergeCell ref="C65:J66"/>
    <mergeCell ref="K65:L65"/>
    <mergeCell ref="K66:L66"/>
    <mergeCell ref="B69:C69"/>
    <mergeCell ref="D69:E69"/>
    <mergeCell ref="F69:G69"/>
    <mergeCell ref="K67:L67"/>
    <mergeCell ref="K68:L68"/>
    <mergeCell ref="I67:J68"/>
    <mergeCell ref="E58:J58"/>
    <mergeCell ref="K60:L60"/>
    <mergeCell ref="B59:J59"/>
    <mergeCell ref="K59:L59"/>
    <mergeCell ref="K61:L61"/>
  </mergeCells>
  <conditionalFormatting sqref="K60:L60">
    <cfRule type="containsText" dxfId="2" priority="1" operator="containsText" text="REQ">
      <formula>NOT(ISERROR(SEARCH("REQ",K60)))</formula>
    </cfRule>
  </conditionalFormatting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45</xdr:row>
                    <xdr:rowOff>0</xdr:rowOff>
                  </from>
                  <to>
                    <xdr:col>2</xdr:col>
                    <xdr:colOff>91440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47</xdr:row>
                    <xdr:rowOff>45720</xdr:rowOff>
                  </from>
                  <to>
                    <xdr:col>2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49</xdr:row>
                    <xdr:rowOff>76200</xdr:rowOff>
                  </from>
                  <to>
                    <xdr:col>2</xdr:col>
                    <xdr:colOff>76200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51</xdr:row>
                    <xdr:rowOff>83820</xdr:rowOff>
                  </from>
                  <to>
                    <xdr:col>2</xdr:col>
                    <xdr:colOff>60960</xdr:colOff>
                    <xdr:row>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53</xdr:row>
                    <xdr:rowOff>106680</xdr:rowOff>
                  </from>
                  <to>
                    <xdr:col>2</xdr:col>
                    <xdr:colOff>121920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99060</xdr:colOff>
                    <xdr:row>46</xdr:row>
                    <xdr:rowOff>121920</xdr:rowOff>
                  </from>
                  <to>
                    <xdr:col>3</xdr:col>
                    <xdr:colOff>137160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45720</xdr:colOff>
                    <xdr:row>46</xdr:row>
                    <xdr:rowOff>22860</xdr:rowOff>
                  </from>
                  <to>
                    <xdr:col>5</xdr:col>
                    <xdr:colOff>274320</xdr:colOff>
                    <xdr:row>47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22860</xdr:rowOff>
                  </from>
                  <to>
                    <xdr:col>5</xdr:col>
                    <xdr:colOff>342900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60960</xdr:colOff>
                    <xdr:row>53</xdr:row>
                    <xdr:rowOff>114300</xdr:rowOff>
                  </from>
                  <to>
                    <xdr:col>4</xdr:col>
                    <xdr:colOff>365760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137160</xdr:colOff>
                    <xdr:row>36</xdr:row>
                    <xdr:rowOff>0</xdr:rowOff>
                  </from>
                  <to>
                    <xdr:col>4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38100</xdr:rowOff>
                  </from>
                  <to>
                    <xdr:col>7</xdr:col>
                    <xdr:colOff>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7</xdr:col>
                    <xdr:colOff>236220</xdr:colOff>
                    <xdr:row>26</xdr:row>
                    <xdr:rowOff>45720</xdr:rowOff>
                  </from>
                  <to>
                    <xdr:col>9</xdr:col>
                    <xdr:colOff>190500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7</xdr:col>
                    <xdr:colOff>213360</xdr:colOff>
                    <xdr:row>27</xdr:row>
                    <xdr:rowOff>60960</xdr:rowOff>
                  </from>
                  <to>
                    <xdr:col>9</xdr:col>
                    <xdr:colOff>190500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8</xdr:col>
                    <xdr:colOff>83820</xdr:colOff>
                    <xdr:row>26</xdr:row>
                    <xdr:rowOff>175260</xdr:rowOff>
                  </from>
                  <to>
                    <xdr:col>11</xdr:col>
                    <xdr:colOff>518160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121920</xdr:rowOff>
                  </from>
                  <to>
                    <xdr:col>9</xdr:col>
                    <xdr:colOff>190500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8</xdr:col>
                    <xdr:colOff>144780</xdr:colOff>
                    <xdr:row>32</xdr:row>
                    <xdr:rowOff>7620</xdr:rowOff>
                  </from>
                  <to>
                    <xdr:col>10</xdr:col>
                    <xdr:colOff>175260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0" name="Check Box 21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38100</xdr:rowOff>
                  </from>
                  <to>
                    <xdr:col>4</xdr:col>
                    <xdr:colOff>289560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1" name="Check Box 22">
              <controlPr defaultSize="0" autoFill="0" autoLine="0" autoPict="0">
                <anchor moveWithCells="1">
                  <from>
                    <xdr:col>3</xdr:col>
                    <xdr:colOff>441960</xdr:colOff>
                    <xdr:row>41</xdr:row>
                    <xdr:rowOff>99060</xdr:rowOff>
                  </from>
                  <to>
                    <xdr:col>4</xdr:col>
                    <xdr:colOff>487680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2" name="Check Box 23">
              <controlPr defaultSize="0" autoFill="0" autoLine="0" autoPict="0">
                <anchor moveWithCells="1">
                  <from>
                    <xdr:col>2</xdr:col>
                    <xdr:colOff>76200</xdr:colOff>
                    <xdr:row>41</xdr:row>
                    <xdr:rowOff>60960</xdr:rowOff>
                  </from>
                  <to>
                    <xdr:col>4</xdr:col>
                    <xdr:colOff>121920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3" name="Check Box 24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114300</xdr:rowOff>
                  </from>
                  <to>
                    <xdr:col>4</xdr:col>
                    <xdr:colOff>205740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4" name="Check Box 25">
              <controlPr defaultSize="0" autoFill="0" autoLine="0" autoPict="0">
                <anchor moveWithCells="1">
                  <from>
                    <xdr:col>3</xdr:col>
                    <xdr:colOff>1607820</xdr:colOff>
                    <xdr:row>66</xdr:row>
                    <xdr:rowOff>121920</xdr:rowOff>
                  </from>
                  <to>
                    <xdr:col>7</xdr:col>
                    <xdr:colOff>0</xdr:colOff>
                    <xdr:row>67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5" name="Check Box 26">
              <controlPr defaultSize="0" autoFill="0" autoLine="0" autoPict="0">
                <anchor moveWithCells="1">
                  <from>
                    <xdr:col>2</xdr:col>
                    <xdr:colOff>259080</xdr:colOff>
                    <xdr:row>38</xdr:row>
                    <xdr:rowOff>22860</xdr:rowOff>
                  </from>
                  <to>
                    <xdr:col>3</xdr:col>
                    <xdr:colOff>784860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7620</xdr:rowOff>
                  </from>
                  <to>
                    <xdr:col>3</xdr:col>
                    <xdr:colOff>754380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>
                  <from>
                    <xdr:col>3</xdr:col>
                    <xdr:colOff>1516380</xdr:colOff>
                    <xdr:row>37</xdr:row>
                    <xdr:rowOff>7620</xdr:rowOff>
                  </from>
                  <to>
                    <xdr:col>5</xdr:col>
                    <xdr:colOff>655320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>
                  <from>
                    <xdr:col>3</xdr:col>
                    <xdr:colOff>1516380</xdr:colOff>
                    <xdr:row>38</xdr:row>
                    <xdr:rowOff>198120</xdr:rowOff>
                  </from>
                  <to>
                    <xdr:col>5</xdr:col>
                    <xdr:colOff>609600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X100"/>
  <sheetViews>
    <sheetView showGridLines="0" zoomScale="80" zoomScaleNormal="80" workbookViewId="0">
      <selection activeCell="L78" sqref="L78:M79"/>
    </sheetView>
  </sheetViews>
  <sheetFormatPr defaultRowHeight="14.4" x14ac:dyDescent="0.3"/>
  <cols>
    <col min="1" max="1" width="0.88671875" style="3" customWidth="1"/>
    <col min="2" max="2" width="14.6640625" style="3" customWidth="1"/>
    <col min="3" max="3" width="16.33203125" style="3" customWidth="1"/>
    <col min="4" max="4" width="23.6640625" style="3" customWidth="1"/>
    <col min="5" max="5" width="12.6640625" style="3" customWidth="1"/>
    <col min="6" max="6" width="12.44140625" style="3" customWidth="1"/>
    <col min="7" max="7" width="1.44140625" style="3" customWidth="1"/>
    <col min="8" max="8" width="14.6640625" style="3" customWidth="1"/>
    <col min="9" max="10" width="9.109375" style="3"/>
    <col min="11" max="11" width="11.5546875" style="3" customWidth="1"/>
    <col min="12" max="12" width="11.109375" style="3" customWidth="1"/>
    <col min="13" max="13" width="12.6640625" style="3" customWidth="1"/>
    <col min="14" max="14" width="1.33203125" style="3" customWidth="1"/>
    <col min="15" max="18" width="9.109375" style="3"/>
    <col min="19" max="21" width="0" style="3" hidden="1" customWidth="1"/>
    <col min="22" max="256" width="9.109375" style="3"/>
    <col min="257" max="257" width="0.88671875" style="3" customWidth="1"/>
    <col min="258" max="258" width="14.6640625" style="3" customWidth="1"/>
    <col min="259" max="259" width="16.33203125" style="3" customWidth="1"/>
    <col min="260" max="260" width="23.6640625" style="3" customWidth="1"/>
    <col min="261" max="261" width="12.6640625" style="3" customWidth="1"/>
    <col min="262" max="262" width="12.44140625" style="3" customWidth="1"/>
    <col min="263" max="263" width="1.44140625" style="3" customWidth="1"/>
    <col min="264" max="264" width="14.6640625" style="3" customWidth="1"/>
    <col min="265" max="266" width="9.109375" style="3"/>
    <col min="267" max="267" width="11.5546875" style="3" customWidth="1"/>
    <col min="268" max="268" width="11.109375" style="3" customWidth="1"/>
    <col min="269" max="269" width="12.6640625" style="3" customWidth="1"/>
    <col min="270" max="270" width="1.33203125" style="3" customWidth="1"/>
    <col min="271" max="274" width="9.109375" style="3"/>
    <col min="275" max="277" width="0" style="3" hidden="1" customWidth="1"/>
    <col min="278" max="512" width="9.109375" style="3"/>
    <col min="513" max="513" width="0.88671875" style="3" customWidth="1"/>
    <col min="514" max="514" width="14.6640625" style="3" customWidth="1"/>
    <col min="515" max="515" width="16.33203125" style="3" customWidth="1"/>
    <col min="516" max="516" width="23.6640625" style="3" customWidth="1"/>
    <col min="517" max="517" width="12.6640625" style="3" customWidth="1"/>
    <col min="518" max="518" width="12.44140625" style="3" customWidth="1"/>
    <col min="519" max="519" width="1.44140625" style="3" customWidth="1"/>
    <col min="520" max="520" width="14.6640625" style="3" customWidth="1"/>
    <col min="521" max="522" width="9.109375" style="3"/>
    <col min="523" max="523" width="11.5546875" style="3" customWidth="1"/>
    <col min="524" max="524" width="11.109375" style="3" customWidth="1"/>
    <col min="525" max="525" width="12.6640625" style="3" customWidth="1"/>
    <col min="526" max="526" width="1.33203125" style="3" customWidth="1"/>
    <col min="527" max="530" width="9.109375" style="3"/>
    <col min="531" max="533" width="0" style="3" hidden="1" customWidth="1"/>
    <col min="534" max="768" width="9.109375" style="3"/>
    <col min="769" max="769" width="0.88671875" style="3" customWidth="1"/>
    <col min="770" max="770" width="14.6640625" style="3" customWidth="1"/>
    <col min="771" max="771" width="16.33203125" style="3" customWidth="1"/>
    <col min="772" max="772" width="23.6640625" style="3" customWidth="1"/>
    <col min="773" max="773" width="12.6640625" style="3" customWidth="1"/>
    <col min="774" max="774" width="12.44140625" style="3" customWidth="1"/>
    <col min="775" max="775" width="1.44140625" style="3" customWidth="1"/>
    <col min="776" max="776" width="14.6640625" style="3" customWidth="1"/>
    <col min="777" max="778" width="9.109375" style="3"/>
    <col min="779" max="779" width="11.5546875" style="3" customWidth="1"/>
    <col min="780" max="780" width="11.109375" style="3" customWidth="1"/>
    <col min="781" max="781" width="12.6640625" style="3" customWidth="1"/>
    <col min="782" max="782" width="1.33203125" style="3" customWidth="1"/>
    <col min="783" max="786" width="9.109375" style="3"/>
    <col min="787" max="789" width="0" style="3" hidden="1" customWidth="1"/>
    <col min="790" max="1024" width="9.109375" style="3"/>
    <col min="1025" max="1025" width="0.88671875" style="3" customWidth="1"/>
    <col min="1026" max="1026" width="14.6640625" style="3" customWidth="1"/>
    <col min="1027" max="1027" width="16.33203125" style="3" customWidth="1"/>
    <col min="1028" max="1028" width="23.6640625" style="3" customWidth="1"/>
    <col min="1029" max="1029" width="12.6640625" style="3" customWidth="1"/>
    <col min="1030" max="1030" width="12.44140625" style="3" customWidth="1"/>
    <col min="1031" max="1031" width="1.44140625" style="3" customWidth="1"/>
    <col min="1032" max="1032" width="14.6640625" style="3" customWidth="1"/>
    <col min="1033" max="1034" width="9.109375" style="3"/>
    <col min="1035" max="1035" width="11.5546875" style="3" customWidth="1"/>
    <col min="1036" max="1036" width="11.109375" style="3" customWidth="1"/>
    <col min="1037" max="1037" width="12.6640625" style="3" customWidth="1"/>
    <col min="1038" max="1038" width="1.33203125" style="3" customWidth="1"/>
    <col min="1039" max="1042" width="9.109375" style="3"/>
    <col min="1043" max="1045" width="0" style="3" hidden="1" customWidth="1"/>
    <col min="1046" max="1280" width="9.109375" style="3"/>
    <col min="1281" max="1281" width="0.88671875" style="3" customWidth="1"/>
    <col min="1282" max="1282" width="14.6640625" style="3" customWidth="1"/>
    <col min="1283" max="1283" width="16.33203125" style="3" customWidth="1"/>
    <col min="1284" max="1284" width="23.6640625" style="3" customWidth="1"/>
    <col min="1285" max="1285" width="12.6640625" style="3" customWidth="1"/>
    <col min="1286" max="1286" width="12.44140625" style="3" customWidth="1"/>
    <col min="1287" max="1287" width="1.44140625" style="3" customWidth="1"/>
    <col min="1288" max="1288" width="14.6640625" style="3" customWidth="1"/>
    <col min="1289" max="1290" width="9.109375" style="3"/>
    <col min="1291" max="1291" width="11.5546875" style="3" customWidth="1"/>
    <col min="1292" max="1292" width="11.109375" style="3" customWidth="1"/>
    <col min="1293" max="1293" width="12.6640625" style="3" customWidth="1"/>
    <col min="1294" max="1294" width="1.33203125" style="3" customWidth="1"/>
    <col min="1295" max="1298" width="9.109375" style="3"/>
    <col min="1299" max="1301" width="0" style="3" hidden="1" customWidth="1"/>
    <col min="1302" max="1536" width="9.109375" style="3"/>
    <col min="1537" max="1537" width="0.88671875" style="3" customWidth="1"/>
    <col min="1538" max="1538" width="14.6640625" style="3" customWidth="1"/>
    <col min="1539" max="1539" width="16.33203125" style="3" customWidth="1"/>
    <col min="1540" max="1540" width="23.6640625" style="3" customWidth="1"/>
    <col min="1541" max="1541" width="12.6640625" style="3" customWidth="1"/>
    <col min="1542" max="1542" width="12.44140625" style="3" customWidth="1"/>
    <col min="1543" max="1543" width="1.44140625" style="3" customWidth="1"/>
    <col min="1544" max="1544" width="14.6640625" style="3" customWidth="1"/>
    <col min="1545" max="1546" width="9.109375" style="3"/>
    <col min="1547" max="1547" width="11.5546875" style="3" customWidth="1"/>
    <col min="1548" max="1548" width="11.109375" style="3" customWidth="1"/>
    <col min="1549" max="1549" width="12.6640625" style="3" customWidth="1"/>
    <col min="1550" max="1550" width="1.33203125" style="3" customWidth="1"/>
    <col min="1551" max="1554" width="9.109375" style="3"/>
    <col min="1555" max="1557" width="0" style="3" hidden="1" customWidth="1"/>
    <col min="1558" max="1792" width="9.109375" style="3"/>
    <col min="1793" max="1793" width="0.88671875" style="3" customWidth="1"/>
    <col min="1794" max="1794" width="14.6640625" style="3" customWidth="1"/>
    <col min="1795" max="1795" width="16.33203125" style="3" customWidth="1"/>
    <col min="1796" max="1796" width="23.6640625" style="3" customWidth="1"/>
    <col min="1797" max="1797" width="12.6640625" style="3" customWidth="1"/>
    <col min="1798" max="1798" width="12.44140625" style="3" customWidth="1"/>
    <col min="1799" max="1799" width="1.44140625" style="3" customWidth="1"/>
    <col min="1800" max="1800" width="14.6640625" style="3" customWidth="1"/>
    <col min="1801" max="1802" width="9.109375" style="3"/>
    <col min="1803" max="1803" width="11.5546875" style="3" customWidth="1"/>
    <col min="1804" max="1804" width="11.109375" style="3" customWidth="1"/>
    <col min="1805" max="1805" width="12.6640625" style="3" customWidth="1"/>
    <col min="1806" max="1806" width="1.33203125" style="3" customWidth="1"/>
    <col min="1807" max="1810" width="9.109375" style="3"/>
    <col min="1811" max="1813" width="0" style="3" hidden="1" customWidth="1"/>
    <col min="1814" max="2048" width="9.109375" style="3"/>
    <col min="2049" max="2049" width="0.88671875" style="3" customWidth="1"/>
    <col min="2050" max="2050" width="14.6640625" style="3" customWidth="1"/>
    <col min="2051" max="2051" width="16.33203125" style="3" customWidth="1"/>
    <col min="2052" max="2052" width="23.6640625" style="3" customWidth="1"/>
    <col min="2053" max="2053" width="12.6640625" style="3" customWidth="1"/>
    <col min="2054" max="2054" width="12.44140625" style="3" customWidth="1"/>
    <col min="2055" max="2055" width="1.44140625" style="3" customWidth="1"/>
    <col min="2056" max="2056" width="14.6640625" style="3" customWidth="1"/>
    <col min="2057" max="2058" width="9.109375" style="3"/>
    <col min="2059" max="2059" width="11.5546875" style="3" customWidth="1"/>
    <col min="2060" max="2060" width="11.109375" style="3" customWidth="1"/>
    <col min="2061" max="2061" width="12.6640625" style="3" customWidth="1"/>
    <col min="2062" max="2062" width="1.33203125" style="3" customWidth="1"/>
    <col min="2063" max="2066" width="9.109375" style="3"/>
    <col min="2067" max="2069" width="0" style="3" hidden="1" customWidth="1"/>
    <col min="2070" max="2304" width="9.109375" style="3"/>
    <col min="2305" max="2305" width="0.88671875" style="3" customWidth="1"/>
    <col min="2306" max="2306" width="14.6640625" style="3" customWidth="1"/>
    <col min="2307" max="2307" width="16.33203125" style="3" customWidth="1"/>
    <col min="2308" max="2308" width="23.6640625" style="3" customWidth="1"/>
    <col min="2309" max="2309" width="12.6640625" style="3" customWidth="1"/>
    <col min="2310" max="2310" width="12.44140625" style="3" customWidth="1"/>
    <col min="2311" max="2311" width="1.44140625" style="3" customWidth="1"/>
    <col min="2312" max="2312" width="14.6640625" style="3" customWidth="1"/>
    <col min="2313" max="2314" width="9.109375" style="3"/>
    <col min="2315" max="2315" width="11.5546875" style="3" customWidth="1"/>
    <col min="2316" max="2316" width="11.109375" style="3" customWidth="1"/>
    <col min="2317" max="2317" width="12.6640625" style="3" customWidth="1"/>
    <col min="2318" max="2318" width="1.33203125" style="3" customWidth="1"/>
    <col min="2319" max="2322" width="9.109375" style="3"/>
    <col min="2323" max="2325" width="0" style="3" hidden="1" customWidth="1"/>
    <col min="2326" max="2560" width="9.109375" style="3"/>
    <col min="2561" max="2561" width="0.88671875" style="3" customWidth="1"/>
    <col min="2562" max="2562" width="14.6640625" style="3" customWidth="1"/>
    <col min="2563" max="2563" width="16.33203125" style="3" customWidth="1"/>
    <col min="2564" max="2564" width="23.6640625" style="3" customWidth="1"/>
    <col min="2565" max="2565" width="12.6640625" style="3" customWidth="1"/>
    <col min="2566" max="2566" width="12.44140625" style="3" customWidth="1"/>
    <col min="2567" max="2567" width="1.44140625" style="3" customWidth="1"/>
    <col min="2568" max="2568" width="14.6640625" style="3" customWidth="1"/>
    <col min="2569" max="2570" width="9.109375" style="3"/>
    <col min="2571" max="2571" width="11.5546875" style="3" customWidth="1"/>
    <col min="2572" max="2572" width="11.109375" style="3" customWidth="1"/>
    <col min="2573" max="2573" width="12.6640625" style="3" customWidth="1"/>
    <col min="2574" max="2574" width="1.33203125" style="3" customWidth="1"/>
    <col min="2575" max="2578" width="9.109375" style="3"/>
    <col min="2579" max="2581" width="0" style="3" hidden="1" customWidth="1"/>
    <col min="2582" max="2816" width="9.109375" style="3"/>
    <col min="2817" max="2817" width="0.88671875" style="3" customWidth="1"/>
    <col min="2818" max="2818" width="14.6640625" style="3" customWidth="1"/>
    <col min="2819" max="2819" width="16.33203125" style="3" customWidth="1"/>
    <col min="2820" max="2820" width="23.6640625" style="3" customWidth="1"/>
    <col min="2821" max="2821" width="12.6640625" style="3" customWidth="1"/>
    <col min="2822" max="2822" width="12.44140625" style="3" customWidth="1"/>
    <col min="2823" max="2823" width="1.44140625" style="3" customWidth="1"/>
    <col min="2824" max="2824" width="14.6640625" style="3" customWidth="1"/>
    <col min="2825" max="2826" width="9.109375" style="3"/>
    <col min="2827" max="2827" width="11.5546875" style="3" customWidth="1"/>
    <col min="2828" max="2828" width="11.109375" style="3" customWidth="1"/>
    <col min="2829" max="2829" width="12.6640625" style="3" customWidth="1"/>
    <col min="2830" max="2830" width="1.33203125" style="3" customWidth="1"/>
    <col min="2831" max="2834" width="9.109375" style="3"/>
    <col min="2835" max="2837" width="0" style="3" hidden="1" customWidth="1"/>
    <col min="2838" max="3072" width="9.109375" style="3"/>
    <col min="3073" max="3073" width="0.88671875" style="3" customWidth="1"/>
    <col min="3074" max="3074" width="14.6640625" style="3" customWidth="1"/>
    <col min="3075" max="3075" width="16.33203125" style="3" customWidth="1"/>
    <col min="3076" max="3076" width="23.6640625" style="3" customWidth="1"/>
    <col min="3077" max="3077" width="12.6640625" style="3" customWidth="1"/>
    <col min="3078" max="3078" width="12.44140625" style="3" customWidth="1"/>
    <col min="3079" max="3079" width="1.44140625" style="3" customWidth="1"/>
    <col min="3080" max="3080" width="14.6640625" style="3" customWidth="1"/>
    <col min="3081" max="3082" width="9.109375" style="3"/>
    <col min="3083" max="3083" width="11.5546875" style="3" customWidth="1"/>
    <col min="3084" max="3084" width="11.109375" style="3" customWidth="1"/>
    <col min="3085" max="3085" width="12.6640625" style="3" customWidth="1"/>
    <col min="3086" max="3086" width="1.33203125" style="3" customWidth="1"/>
    <col min="3087" max="3090" width="9.109375" style="3"/>
    <col min="3091" max="3093" width="0" style="3" hidden="1" customWidth="1"/>
    <col min="3094" max="3328" width="9.109375" style="3"/>
    <col min="3329" max="3329" width="0.88671875" style="3" customWidth="1"/>
    <col min="3330" max="3330" width="14.6640625" style="3" customWidth="1"/>
    <col min="3331" max="3331" width="16.33203125" style="3" customWidth="1"/>
    <col min="3332" max="3332" width="23.6640625" style="3" customWidth="1"/>
    <col min="3333" max="3333" width="12.6640625" style="3" customWidth="1"/>
    <col min="3334" max="3334" width="12.44140625" style="3" customWidth="1"/>
    <col min="3335" max="3335" width="1.44140625" style="3" customWidth="1"/>
    <col min="3336" max="3336" width="14.6640625" style="3" customWidth="1"/>
    <col min="3337" max="3338" width="9.109375" style="3"/>
    <col min="3339" max="3339" width="11.5546875" style="3" customWidth="1"/>
    <col min="3340" max="3340" width="11.109375" style="3" customWidth="1"/>
    <col min="3341" max="3341" width="12.6640625" style="3" customWidth="1"/>
    <col min="3342" max="3342" width="1.33203125" style="3" customWidth="1"/>
    <col min="3343" max="3346" width="9.109375" style="3"/>
    <col min="3347" max="3349" width="0" style="3" hidden="1" customWidth="1"/>
    <col min="3350" max="3584" width="9.109375" style="3"/>
    <col min="3585" max="3585" width="0.88671875" style="3" customWidth="1"/>
    <col min="3586" max="3586" width="14.6640625" style="3" customWidth="1"/>
    <col min="3587" max="3587" width="16.33203125" style="3" customWidth="1"/>
    <col min="3588" max="3588" width="23.6640625" style="3" customWidth="1"/>
    <col min="3589" max="3589" width="12.6640625" style="3" customWidth="1"/>
    <col min="3590" max="3590" width="12.44140625" style="3" customWidth="1"/>
    <col min="3591" max="3591" width="1.44140625" style="3" customWidth="1"/>
    <col min="3592" max="3592" width="14.6640625" style="3" customWidth="1"/>
    <col min="3593" max="3594" width="9.109375" style="3"/>
    <col min="3595" max="3595" width="11.5546875" style="3" customWidth="1"/>
    <col min="3596" max="3596" width="11.109375" style="3" customWidth="1"/>
    <col min="3597" max="3597" width="12.6640625" style="3" customWidth="1"/>
    <col min="3598" max="3598" width="1.33203125" style="3" customWidth="1"/>
    <col min="3599" max="3602" width="9.109375" style="3"/>
    <col min="3603" max="3605" width="0" style="3" hidden="1" customWidth="1"/>
    <col min="3606" max="3840" width="9.109375" style="3"/>
    <col min="3841" max="3841" width="0.88671875" style="3" customWidth="1"/>
    <col min="3842" max="3842" width="14.6640625" style="3" customWidth="1"/>
    <col min="3843" max="3843" width="16.33203125" style="3" customWidth="1"/>
    <col min="3844" max="3844" width="23.6640625" style="3" customWidth="1"/>
    <col min="3845" max="3845" width="12.6640625" style="3" customWidth="1"/>
    <col min="3846" max="3846" width="12.44140625" style="3" customWidth="1"/>
    <col min="3847" max="3847" width="1.44140625" style="3" customWidth="1"/>
    <col min="3848" max="3848" width="14.6640625" style="3" customWidth="1"/>
    <col min="3849" max="3850" width="9.109375" style="3"/>
    <col min="3851" max="3851" width="11.5546875" style="3" customWidth="1"/>
    <col min="3852" max="3852" width="11.109375" style="3" customWidth="1"/>
    <col min="3853" max="3853" width="12.6640625" style="3" customWidth="1"/>
    <col min="3854" max="3854" width="1.33203125" style="3" customWidth="1"/>
    <col min="3855" max="3858" width="9.109375" style="3"/>
    <col min="3859" max="3861" width="0" style="3" hidden="1" customWidth="1"/>
    <col min="3862" max="4096" width="9.109375" style="3"/>
    <col min="4097" max="4097" width="0.88671875" style="3" customWidth="1"/>
    <col min="4098" max="4098" width="14.6640625" style="3" customWidth="1"/>
    <col min="4099" max="4099" width="16.33203125" style="3" customWidth="1"/>
    <col min="4100" max="4100" width="23.6640625" style="3" customWidth="1"/>
    <col min="4101" max="4101" width="12.6640625" style="3" customWidth="1"/>
    <col min="4102" max="4102" width="12.44140625" style="3" customWidth="1"/>
    <col min="4103" max="4103" width="1.44140625" style="3" customWidth="1"/>
    <col min="4104" max="4104" width="14.6640625" style="3" customWidth="1"/>
    <col min="4105" max="4106" width="9.109375" style="3"/>
    <col min="4107" max="4107" width="11.5546875" style="3" customWidth="1"/>
    <col min="4108" max="4108" width="11.109375" style="3" customWidth="1"/>
    <col min="4109" max="4109" width="12.6640625" style="3" customWidth="1"/>
    <col min="4110" max="4110" width="1.33203125" style="3" customWidth="1"/>
    <col min="4111" max="4114" width="9.109375" style="3"/>
    <col min="4115" max="4117" width="0" style="3" hidden="1" customWidth="1"/>
    <col min="4118" max="4352" width="9.109375" style="3"/>
    <col min="4353" max="4353" width="0.88671875" style="3" customWidth="1"/>
    <col min="4354" max="4354" width="14.6640625" style="3" customWidth="1"/>
    <col min="4355" max="4355" width="16.33203125" style="3" customWidth="1"/>
    <col min="4356" max="4356" width="23.6640625" style="3" customWidth="1"/>
    <col min="4357" max="4357" width="12.6640625" style="3" customWidth="1"/>
    <col min="4358" max="4358" width="12.44140625" style="3" customWidth="1"/>
    <col min="4359" max="4359" width="1.44140625" style="3" customWidth="1"/>
    <col min="4360" max="4360" width="14.6640625" style="3" customWidth="1"/>
    <col min="4361" max="4362" width="9.109375" style="3"/>
    <col min="4363" max="4363" width="11.5546875" style="3" customWidth="1"/>
    <col min="4364" max="4364" width="11.109375" style="3" customWidth="1"/>
    <col min="4365" max="4365" width="12.6640625" style="3" customWidth="1"/>
    <col min="4366" max="4366" width="1.33203125" style="3" customWidth="1"/>
    <col min="4367" max="4370" width="9.109375" style="3"/>
    <col min="4371" max="4373" width="0" style="3" hidden="1" customWidth="1"/>
    <col min="4374" max="4608" width="9.109375" style="3"/>
    <col min="4609" max="4609" width="0.88671875" style="3" customWidth="1"/>
    <col min="4610" max="4610" width="14.6640625" style="3" customWidth="1"/>
    <col min="4611" max="4611" width="16.33203125" style="3" customWidth="1"/>
    <col min="4612" max="4612" width="23.6640625" style="3" customWidth="1"/>
    <col min="4613" max="4613" width="12.6640625" style="3" customWidth="1"/>
    <col min="4614" max="4614" width="12.44140625" style="3" customWidth="1"/>
    <col min="4615" max="4615" width="1.44140625" style="3" customWidth="1"/>
    <col min="4616" max="4616" width="14.6640625" style="3" customWidth="1"/>
    <col min="4617" max="4618" width="9.109375" style="3"/>
    <col min="4619" max="4619" width="11.5546875" style="3" customWidth="1"/>
    <col min="4620" max="4620" width="11.109375" style="3" customWidth="1"/>
    <col min="4621" max="4621" width="12.6640625" style="3" customWidth="1"/>
    <col min="4622" max="4622" width="1.33203125" style="3" customWidth="1"/>
    <col min="4623" max="4626" width="9.109375" style="3"/>
    <col min="4627" max="4629" width="0" style="3" hidden="1" customWidth="1"/>
    <col min="4630" max="4864" width="9.109375" style="3"/>
    <col min="4865" max="4865" width="0.88671875" style="3" customWidth="1"/>
    <col min="4866" max="4866" width="14.6640625" style="3" customWidth="1"/>
    <col min="4867" max="4867" width="16.33203125" style="3" customWidth="1"/>
    <col min="4868" max="4868" width="23.6640625" style="3" customWidth="1"/>
    <col min="4869" max="4869" width="12.6640625" style="3" customWidth="1"/>
    <col min="4870" max="4870" width="12.44140625" style="3" customWidth="1"/>
    <col min="4871" max="4871" width="1.44140625" style="3" customWidth="1"/>
    <col min="4872" max="4872" width="14.6640625" style="3" customWidth="1"/>
    <col min="4873" max="4874" width="9.109375" style="3"/>
    <col min="4875" max="4875" width="11.5546875" style="3" customWidth="1"/>
    <col min="4876" max="4876" width="11.109375" style="3" customWidth="1"/>
    <col min="4877" max="4877" width="12.6640625" style="3" customWidth="1"/>
    <col min="4878" max="4878" width="1.33203125" style="3" customWidth="1"/>
    <col min="4879" max="4882" width="9.109375" style="3"/>
    <col min="4883" max="4885" width="0" style="3" hidden="1" customWidth="1"/>
    <col min="4886" max="5120" width="9.109375" style="3"/>
    <col min="5121" max="5121" width="0.88671875" style="3" customWidth="1"/>
    <col min="5122" max="5122" width="14.6640625" style="3" customWidth="1"/>
    <col min="5123" max="5123" width="16.33203125" style="3" customWidth="1"/>
    <col min="5124" max="5124" width="23.6640625" style="3" customWidth="1"/>
    <col min="5125" max="5125" width="12.6640625" style="3" customWidth="1"/>
    <col min="5126" max="5126" width="12.44140625" style="3" customWidth="1"/>
    <col min="5127" max="5127" width="1.44140625" style="3" customWidth="1"/>
    <col min="5128" max="5128" width="14.6640625" style="3" customWidth="1"/>
    <col min="5129" max="5130" width="9.109375" style="3"/>
    <col min="5131" max="5131" width="11.5546875" style="3" customWidth="1"/>
    <col min="5132" max="5132" width="11.109375" style="3" customWidth="1"/>
    <col min="5133" max="5133" width="12.6640625" style="3" customWidth="1"/>
    <col min="5134" max="5134" width="1.33203125" style="3" customWidth="1"/>
    <col min="5135" max="5138" width="9.109375" style="3"/>
    <col min="5139" max="5141" width="0" style="3" hidden="1" customWidth="1"/>
    <col min="5142" max="5376" width="9.109375" style="3"/>
    <col min="5377" max="5377" width="0.88671875" style="3" customWidth="1"/>
    <col min="5378" max="5378" width="14.6640625" style="3" customWidth="1"/>
    <col min="5379" max="5379" width="16.33203125" style="3" customWidth="1"/>
    <col min="5380" max="5380" width="23.6640625" style="3" customWidth="1"/>
    <col min="5381" max="5381" width="12.6640625" style="3" customWidth="1"/>
    <col min="5382" max="5382" width="12.44140625" style="3" customWidth="1"/>
    <col min="5383" max="5383" width="1.44140625" style="3" customWidth="1"/>
    <col min="5384" max="5384" width="14.6640625" style="3" customWidth="1"/>
    <col min="5385" max="5386" width="9.109375" style="3"/>
    <col min="5387" max="5387" width="11.5546875" style="3" customWidth="1"/>
    <col min="5388" max="5388" width="11.109375" style="3" customWidth="1"/>
    <col min="5389" max="5389" width="12.6640625" style="3" customWidth="1"/>
    <col min="5390" max="5390" width="1.33203125" style="3" customWidth="1"/>
    <col min="5391" max="5394" width="9.109375" style="3"/>
    <col min="5395" max="5397" width="0" style="3" hidden="1" customWidth="1"/>
    <col min="5398" max="5632" width="9.109375" style="3"/>
    <col min="5633" max="5633" width="0.88671875" style="3" customWidth="1"/>
    <col min="5634" max="5634" width="14.6640625" style="3" customWidth="1"/>
    <col min="5635" max="5635" width="16.33203125" style="3" customWidth="1"/>
    <col min="5636" max="5636" width="23.6640625" style="3" customWidth="1"/>
    <col min="5637" max="5637" width="12.6640625" style="3" customWidth="1"/>
    <col min="5638" max="5638" width="12.44140625" style="3" customWidth="1"/>
    <col min="5639" max="5639" width="1.44140625" style="3" customWidth="1"/>
    <col min="5640" max="5640" width="14.6640625" style="3" customWidth="1"/>
    <col min="5641" max="5642" width="9.109375" style="3"/>
    <col min="5643" max="5643" width="11.5546875" style="3" customWidth="1"/>
    <col min="5644" max="5644" width="11.109375" style="3" customWidth="1"/>
    <col min="5645" max="5645" width="12.6640625" style="3" customWidth="1"/>
    <col min="5646" max="5646" width="1.33203125" style="3" customWidth="1"/>
    <col min="5647" max="5650" width="9.109375" style="3"/>
    <col min="5651" max="5653" width="0" style="3" hidden="1" customWidth="1"/>
    <col min="5654" max="5888" width="9.109375" style="3"/>
    <col min="5889" max="5889" width="0.88671875" style="3" customWidth="1"/>
    <col min="5890" max="5890" width="14.6640625" style="3" customWidth="1"/>
    <col min="5891" max="5891" width="16.33203125" style="3" customWidth="1"/>
    <col min="5892" max="5892" width="23.6640625" style="3" customWidth="1"/>
    <col min="5893" max="5893" width="12.6640625" style="3" customWidth="1"/>
    <col min="5894" max="5894" width="12.44140625" style="3" customWidth="1"/>
    <col min="5895" max="5895" width="1.44140625" style="3" customWidth="1"/>
    <col min="5896" max="5896" width="14.6640625" style="3" customWidth="1"/>
    <col min="5897" max="5898" width="9.109375" style="3"/>
    <col min="5899" max="5899" width="11.5546875" style="3" customWidth="1"/>
    <col min="5900" max="5900" width="11.109375" style="3" customWidth="1"/>
    <col min="5901" max="5901" width="12.6640625" style="3" customWidth="1"/>
    <col min="5902" max="5902" width="1.33203125" style="3" customWidth="1"/>
    <col min="5903" max="5906" width="9.109375" style="3"/>
    <col min="5907" max="5909" width="0" style="3" hidden="1" customWidth="1"/>
    <col min="5910" max="6144" width="9.109375" style="3"/>
    <col min="6145" max="6145" width="0.88671875" style="3" customWidth="1"/>
    <col min="6146" max="6146" width="14.6640625" style="3" customWidth="1"/>
    <col min="6147" max="6147" width="16.33203125" style="3" customWidth="1"/>
    <col min="6148" max="6148" width="23.6640625" style="3" customWidth="1"/>
    <col min="6149" max="6149" width="12.6640625" style="3" customWidth="1"/>
    <col min="6150" max="6150" width="12.44140625" style="3" customWidth="1"/>
    <col min="6151" max="6151" width="1.44140625" style="3" customWidth="1"/>
    <col min="6152" max="6152" width="14.6640625" style="3" customWidth="1"/>
    <col min="6153" max="6154" width="9.109375" style="3"/>
    <col min="6155" max="6155" width="11.5546875" style="3" customWidth="1"/>
    <col min="6156" max="6156" width="11.109375" style="3" customWidth="1"/>
    <col min="6157" max="6157" width="12.6640625" style="3" customWidth="1"/>
    <col min="6158" max="6158" width="1.33203125" style="3" customWidth="1"/>
    <col min="6159" max="6162" width="9.109375" style="3"/>
    <col min="6163" max="6165" width="0" style="3" hidden="1" customWidth="1"/>
    <col min="6166" max="6400" width="9.109375" style="3"/>
    <col min="6401" max="6401" width="0.88671875" style="3" customWidth="1"/>
    <col min="6402" max="6402" width="14.6640625" style="3" customWidth="1"/>
    <col min="6403" max="6403" width="16.33203125" style="3" customWidth="1"/>
    <col min="6404" max="6404" width="23.6640625" style="3" customWidth="1"/>
    <col min="6405" max="6405" width="12.6640625" style="3" customWidth="1"/>
    <col min="6406" max="6406" width="12.44140625" style="3" customWidth="1"/>
    <col min="6407" max="6407" width="1.44140625" style="3" customWidth="1"/>
    <col min="6408" max="6408" width="14.6640625" style="3" customWidth="1"/>
    <col min="6409" max="6410" width="9.109375" style="3"/>
    <col min="6411" max="6411" width="11.5546875" style="3" customWidth="1"/>
    <col min="6412" max="6412" width="11.109375" style="3" customWidth="1"/>
    <col min="6413" max="6413" width="12.6640625" style="3" customWidth="1"/>
    <col min="6414" max="6414" width="1.33203125" style="3" customWidth="1"/>
    <col min="6415" max="6418" width="9.109375" style="3"/>
    <col min="6419" max="6421" width="0" style="3" hidden="1" customWidth="1"/>
    <col min="6422" max="6656" width="9.109375" style="3"/>
    <col min="6657" max="6657" width="0.88671875" style="3" customWidth="1"/>
    <col min="6658" max="6658" width="14.6640625" style="3" customWidth="1"/>
    <col min="6659" max="6659" width="16.33203125" style="3" customWidth="1"/>
    <col min="6660" max="6660" width="23.6640625" style="3" customWidth="1"/>
    <col min="6661" max="6661" width="12.6640625" style="3" customWidth="1"/>
    <col min="6662" max="6662" width="12.44140625" style="3" customWidth="1"/>
    <col min="6663" max="6663" width="1.44140625" style="3" customWidth="1"/>
    <col min="6664" max="6664" width="14.6640625" style="3" customWidth="1"/>
    <col min="6665" max="6666" width="9.109375" style="3"/>
    <col min="6667" max="6667" width="11.5546875" style="3" customWidth="1"/>
    <col min="6668" max="6668" width="11.109375" style="3" customWidth="1"/>
    <col min="6669" max="6669" width="12.6640625" style="3" customWidth="1"/>
    <col min="6670" max="6670" width="1.33203125" style="3" customWidth="1"/>
    <col min="6671" max="6674" width="9.109375" style="3"/>
    <col min="6675" max="6677" width="0" style="3" hidden="1" customWidth="1"/>
    <col min="6678" max="6912" width="9.109375" style="3"/>
    <col min="6913" max="6913" width="0.88671875" style="3" customWidth="1"/>
    <col min="6914" max="6914" width="14.6640625" style="3" customWidth="1"/>
    <col min="6915" max="6915" width="16.33203125" style="3" customWidth="1"/>
    <col min="6916" max="6916" width="23.6640625" style="3" customWidth="1"/>
    <col min="6917" max="6917" width="12.6640625" style="3" customWidth="1"/>
    <col min="6918" max="6918" width="12.44140625" style="3" customWidth="1"/>
    <col min="6919" max="6919" width="1.44140625" style="3" customWidth="1"/>
    <col min="6920" max="6920" width="14.6640625" style="3" customWidth="1"/>
    <col min="6921" max="6922" width="9.109375" style="3"/>
    <col min="6923" max="6923" width="11.5546875" style="3" customWidth="1"/>
    <col min="6924" max="6924" width="11.109375" style="3" customWidth="1"/>
    <col min="6925" max="6925" width="12.6640625" style="3" customWidth="1"/>
    <col min="6926" max="6926" width="1.33203125" style="3" customWidth="1"/>
    <col min="6927" max="6930" width="9.109375" style="3"/>
    <col min="6931" max="6933" width="0" style="3" hidden="1" customWidth="1"/>
    <col min="6934" max="7168" width="9.109375" style="3"/>
    <col min="7169" max="7169" width="0.88671875" style="3" customWidth="1"/>
    <col min="7170" max="7170" width="14.6640625" style="3" customWidth="1"/>
    <col min="7171" max="7171" width="16.33203125" style="3" customWidth="1"/>
    <col min="7172" max="7172" width="23.6640625" style="3" customWidth="1"/>
    <col min="7173" max="7173" width="12.6640625" style="3" customWidth="1"/>
    <col min="7174" max="7174" width="12.44140625" style="3" customWidth="1"/>
    <col min="7175" max="7175" width="1.44140625" style="3" customWidth="1"/>
    <col min="7176" max="7176" width="14.6640625" style="3" customWidth="1"/>
    <col min="7177" max="7178" width="9.109375" style="3"/>
    <col min="7179" max="7179" width="11.5546875" style="3" customWidth="1"/>
    <col min="7180" max="7180" width="11.109375" style="3" customWidth="1"/>
    <col min="7181" max="7181" width="12.6640625" style="3" customWidth="1"/>
    <col min="7182" max="7182" width="1.33203125" style="3" customWidth="1"/>
    <col min="7183" max="7186" width="9.109375" style="3"/>
    <col min="7187" max="7189" width="0" style="3" hidden="1" customWidth="1"/>
    <col min="7190" max="7424" width="9.109375" style="3"/>
    <col min="7425" max="7425" width="0.88671875" style="3" customWidth="1"/>
    <col min="7426" max="7426" width="14.6640625" style="3" customWidth="1"/>
    <col min="7427" max="7427" width="16.33203125" style="3" customWidth="1"/>
    <col min="7428" max="7428" width="23.6640625" style="3" customWidth="1"/>
    <col min="7429" max="7429" width="12.6640625" style="3" customWidth="1"/>
    <col min="7430" max="7430" width="12.44140625" style="3" customWidth="1"/>
    <col min="7431" max="7431" width="1.44140625" style="3" customWidth="1"/>
    <col min="7432" max="7432" width="14.6640625" style="3" customWidth="1"/>
    <col min="7433" max="7434" width="9.109375" style="3"/>
    <col min="7435" max="7435" width="11.5546875" style="3" customWidth="1"/>
    <col min="7436" max="7436" width="11.109375" style="3" customWidth="1"/>
    <col min="7437" max="7437" width="12.6640625" style="3" customWidth="1"/>
    <col min="7438" max="7438" width="1.33203125" style="3" customWidth="1"/>
    <col min="7439" max="7442" width="9.109375" style="3"/>
    <col min="7443" max="7445" width="0" style="3" hidden="1" customWidth="1"/>
    <col min="7446" max="7680" width="9.109375" style="3"/>
    <col min="7681" max="7681" width="0.88671875" style="3" customWidth="1"/>
    <col min="7682" max="7682" width="14.6640625" style="3" customWidth="1"/>
    <col min="7683" max="7683" width="16.33203125" style="3" customWidth="1"/>
    <col min="7684" max="7684" width="23.6640625" style="3" customWidth="1"/>
    <col min="7685" max="7685" width="12.6640625" style="3" customWidth="1"/>
    <col min="7686" max="7686" width="12.44140625" style="3" customWidth="1"/>
    <col min="7687" max="7687" width="1.44140625" style="3" customWidth="1"/>
    <col min="7688" max="7688" width="14.6640625" style="3" customWidth="1"/>
    <col min="7689" max="7690" width="9.109375" style="3"/>
    <col min="7691" max="7691" width="11.5546875" style="3" customWidth="1"/>
    <col min="7692" max="7692" width="11.109375" style="3" customWidth="1"/>
    <col min="7693" max="7693" width="12.6640625" style="3" customWidth="1"/>
    <col min="7694" max="7694" width="1.33203125" style="3" customWidth="1"/>
    <col min="7695" max="7698" width="9.109375" style="3"/>
    <col min="7699" max="7701" width="0" style="3" hidden="1" customWidth="1"/>
    <col min="7702" max="7936" width="9.109375" style="3"/>
    <col min="7937" max="7937" width="0.88671875" style="3" customWidth="1"/>
    <col min="7938" max="7938" width="14.6640625" style="3" customWidth="1"/>
    <col min="7939" max="7939" width="16.33203125" style="3" customWidth="1"/>
    <col min="7940" max="7940" width="23.6640625" style="3" customWidth="1"/>
    <col min="7941" max="7941" width="12.6640625" style="3" customWidth="1"/>
    <col min="7942" max="7942" width="12.44140625" style="3" customWidth="1"/>
    <col min="7943" max="7943" width="1.44140625" style="3" customWidth="1"/>
    <col min="7944" max="7944" width="14.6640625" style="3" customWidth="1"/>
    <col min="7945" max="7946" width="9.109375" style="3"/>
    <col min="7947" max="7947" width="11.5546875" style="3" customWidth="1"/>
    <col min="7948" max="7948" width="11.109375" style="3" customWidth="1"/>
    <col min="7949" max="7949" width="12.6640625" style="3" customWidth="1"/>
    <col min="7950" max="7950" width="1.33203125" style="3" customWidth="1"/>
    <col min="7951" max="7954" width="9.109375" style="3"/>
    <col min="7955" max="7957" width="0" style="3" hidden="1" customWidth="1"/>
    <col min="7958" max="8192" width="9.109375" style="3"/>
    <col min="8193" max="8193" width="0.88671875" style="3" customWidth="1"/>
    <col min="8194" max="8194" width="14.6640625" style="3" customWidth="1"/>
    <col min="8195" max="8195" width="16.33203125" style="3" customWidth="1"/>
    <col min="8196" max="8196" width="23.6640625" style="3" customWidth="1"/>
    <col min="8197" max="8197" width="12.6640625" style="3" customWidth="1"/>
    <col min="8198" max="8198" width="12.44140625" style="3" customWidth="1"/>
    <col min="8199" max="8199" width="1.44140625" style="3" customWidth="1"/>
    <col min="8200" max="8200" width="14.6640625" style="3" customWidth="1"/>
    <col min="8201" max="8202" width="9.109375" style="3"/>
    <col min="8203" max="8203" width="11.5546875" style="3" customWidth="1"/>
    <col min="8204" max="8204" width="11.109375" style="3" customWidth="1"/>
    <col min="8205" max="8205" width="12.6640625" style="3" customWidth="1"/>
    <col min="8206" max="8206" width="1.33203125" style="3" customWidth="1"/>
    <col min="8207" max="8210" width="9.109375" style="3"/>
    <col min="8211" max="8213" width="0" style="3" hidden="1" customWidth="1"/>
    <col min="8214" max="8448" width="9.109375" style="3"/>
    <col min="8449" max="8449" width="0.88671875" style="3" customWidth="1"/>
    <col min="8450" max="8450" width="14.6640625" style="3" customWidth="1"/>
    <col min="8451" max="8451" width="16.33203125" style="3" customWidth="1"/>
    <col min="8452" max="8452" width="23.6640625" style="3" customWidth="1"/>
    <col min="8453" max="8453" width="12.6640625" style="3" customWidth="1"/>
    <col min="8454" max="8454" width="12.44140625" style="3" customWidth="1"/>
    <col min="8455" max="8455" width="1.44140625" style="3" customWidth="1"/>
    <col min="8456" max="8456" width="14.6640625" style="3" customWidth="1"/>
    <col min="8457" max="8458" width="9.109375" style="3"/>
    <col min="8459" max="8459" width="11.5546875" style="3" customWidth="1"/>
    <col min="8460" max="8460" width="11.109375" style="3" customWidth="1"/>
    <col min="8461" max="8461" width="12.6640625" style="3" customWidth="1"/>
    <col min="8462" max="8462" width="1.33203125" style="3" customWidth="1"/>
    <col min="8463" max="8466" width="9.109375" style="3"/>
    <col min="8467" max="8469" width="0" style="3" hidden="1" customWidth="1"/>
    <col min="8470" max="8704" width="9.109375" style="3"/>
    <col min="8705" max="8705" width="0.88671875" style="3" customWidth="1"/>
    <col min="8706" max="8706" width="14.6640625" style="3" customWidth="1"/>
    <col min="8707" max="8707" width="16.33203125" style="3" customWidth="1"/>
    <col min="8708" max="8708" width="23.6640625" style="3" customWidth="1"/>
    <col min="8709" max="8709" width="12.6640625" style="3" customWidth="1"/>
    <col min="8710" max="8710" width="12.44140625" style="3" customWidth="1"/>
    <col min="8711" max="8711" width="1.44140625" style="3" customWidth="1"/>
    <col min="8712" max="8712" width="14.6640625" style="3" customWidth="1"/>
    <col min="8713" max="8714" width="9.109375" style="3"/>
    <col min="8715" max="8715" width="11.5546875" style="3" customWidth="1"/>
    <col min="8716" max="8716" width="11.109375" style="3" customWidth="1"/>
    <col min="8717" max="8717" width="12.6640625" style="3" customWidth="1"/>
    <col min="8718" max="8718" width="1.33203125" style="3" customWidth="1"/>
    <col min="8719" max="8722" width="9.109375" style="3"/>
    <col min="8723" max="8725" width="0" style="3" hidden="1" customWidth="1"/>
    <col min="8726" max="8960" width="9.109375" style="3"/>
    <col min="8961" max="8961" width="0.88671875" style="3" customWidth="1"/>
    <col min="8962" max="8962" width="14.6640625" style="3" customWidth="1"/>
    <col min="8963" max="8963" width="16.33203125" style="3" customWidth="1"/>
    <col min="8964" max="8964" width="23.6640625" style="3" customWidth="1"/>
    <col min="8965" max="8965" width="12.6640625" style="3" customWidth="1"/>
    <col min="8966" max="8966" width="12.44140625" style="3" customWidth="1"/>
    <col min="8967" max="8967" width="1.44140625" style="3" customWidth="1"/>
    <col min="8968" max="8968" width="14.6640625" style="3" customWidth="1"/>
    <col min="8969" max="8970" width="9.109375" style="3"/>
    <col min="8971" max="8971" width="11.5546875" style="3" customWidth="1"/>
    <col min="8972" max="8972" width="11.109375" style="3" customWidth="1"/>
    <col min="8973" max="8973" width="12.6640625" style="3" customWidth="1"/>
    <col min="8974" max="8974" width="1.33203125" style="3" customWidth="1"/>
    <col min="8975" max="8978" width="9.109375" style="3"/>
    <col min="8979" max="8981" width="0" style="3" hidden="1" customWidth="1"/>
    <col min="8982" max="9216" width="9.109375" style="3"/>
    <col min="9217" max="9217" width="0.88671875" style="3" customWidth="1"/>
    <col min="9218" max="9218" width="14.6640625" style="3" customWidth="1"/>
    <col min="9219" max="9219" width="16.33203125" style="3" customWidth="1"/>
    <col min="9220" max="9220" width="23.6640625" style="3" customWidth="1"/>
    <col min="9221" max="9221" width="12.6640625" style="3" customWidth="1"/>
    <col min="9222" max="9222" width="12.44140625" style="3" customWidth="1"/>
    <col min="9223" max="9223" width="1.44140625" style="3" customWidth="1"/>
    <col min="9224" max="9224" width="14.6640625" style="3" customWidth="1"/>
    <col min="9225" max="9226" width="9.109375" style="3"/>
    <col min="9227" max="9227" width="11.5546875" style="3" customWidth="1"/>
    <col min="9228" max="9228" width="11.109375" style="3" customWidth="1"/>
    <col min="9229" max="9229" width="12.6640625" style="3" customWidth="1"/>
    <col min="9230" max="9230" width="1.33203125" style="3" customWidth="1"/>
    <col min="9231" max="9234" width="9.109375" style="3"/>
    <col min="9235" max="9237" width="0" style="3" hidden="1" customWidth="1"/>
    <col min="9238" max="9472" width="9.109375" style="3"/>
    <col min="9473" max="9473" width="0.88671875" style="3" customWidth="1"/>
    <col min="9474" max="9474" width="14.6640625" style="3" customWidth="1"/>
    <col min="9475" max="9475" width="16.33203125" style="3" customWidth="1"/>
    <col min="9476" max="9476" width="23.6640625" style="3" customWidth="1"/>
    <col min="9477" max="9477" width="12.6640625" style="3" customWidth="1"/>
    <col min="9478" max="9478" width="12.44140625" style="3" customWidth="1"/>
    <col min="9479" max="9479" width="1.44140625" style="3" customWidth="1"/>
    <col min="9480" max="9480" width="14.6640625" style="3" customWidth="1"/>
    <col min="9481" max="9482" width="9.109375" style="3"/>
    <col min="9483" max="9483" width="11.5546875" style="3" customWidth="1"/>
    <col min="9484" max="9484" width="11.109375" style="3" customWidth="1"/>
    <col min="9485" max="9485" width="12.6640625" style="3" customWidth="1"/>
    <col min="9486" max="9486" width="1.33203125" style="3" customWidth="1"/>
    <col min="9487" max="9490" width="9.109375" style="3"/>
    <col min="9491" max="9493" width="0" style="3" hidden="1" customWidth="1"/>
    <col min="9494" max="9728" width="9.109375" style="3"/>
    <col min="9729" max="9729" width="0.88671875" style="3" customWidth="1"/>
    <col min="9730" max="9730" width="14.6640625" style="3" customWidth="1"/>
    <col min="9731" max="9731" width="16.33203125" style="3" customWidth="1"/>
    <col min="9732" max="9732" width="23.6640625" style="3" customWidth="1"/>
    <col min="9733" max="9733" width="12.6640625" style="3" customWidth="1"/>
    <col min="9734" max="9734" width="12.44140625" style="3" customWidth="1"/>
    <col min="9735" max="9735" width="1.44140625" style="3" customWidth="1"/>
    <col min="9736" max="9736" width="14.6640625" style="3" customWidth="1"/>
    <col min="9737" max="9738" width="9.109375" style="3"/>
    <col min="9739" max="9739" width="11.5546875" style="3" customWidth="1"/>
    <col min="9740" max="9740" width="11.109375" style="3" customWidth="1"/>
    <col min="9741" max="9741" width="12.6640625" style="3" customWidth="1"/>
    <col min="9742" max="9742" width="1.33203125" style="3" customWidth="1"/>
    <col min="9743" max="9746" width="9.109375" style="3"/>
    <col min="9747" max="9749" width="0" style="3" hidden="1" customWidth="1"/>
    <col min="9750" max="9984" width="9.109375" style="3"/>
    <col min="9985" max="9985" width="0.88671875" style="3" customWidth="1"/>
    <col min="9986" max="9986" width="14.6640625" style="3" customWidth="1"/>
    <col min="9987" max="9987" width="16.33203125" style="3" customWidth="1"/>
    <col min="9988" max="9988" width="23.6640625" style="3" customWidth="1"/>
    <col min="9989" max="9989" width="12.6640625" style="3" customWidth="1"/>
    <col min="9990" max="9990" width="12.44140625" style="3" customWidth="1"/>
    <col min="9991" max="9991" width="1.44140625" style="3" customWidth="1"/>
    <col min="9992" max="9992" width="14.6640625" style="3" customWidth="1"/>
    <col min="9993" max="9994" width="9.109375" style="3"/>
    <col min="9995" max="9995" width="11.5546875" style="3" customWidth="1"/>
    <col min="9996" max="9996" width="11.109375" style="3" customWidth="1"/>
    <col min="9997" max="9997" width="12.6640625" style="3" customWidth="1"/>
    <col min="9998" max="9998" width="1.33203125" style="3" customWidth="1"/>
    <col min="9999" max="10002" width="9.109375" style="3"/>
    <col min="10003" max="10005" width="0" style="3" hidden="1" customWidth="1"/>
    <col min="10006" max="10240" width="9.109375" style="3"/>
    <col min="10241" max="10241" width="0.88671875" style="3" customWidth="1"/>
    <col min="10242" max="10242" width="14.6640625" style="3" customWidth="1"/>
    <col min="10243" max="10243" width="16.33203125" style="3" customWidth="1"/>
    <col min="10244" max="10244" width="23.6640625" style="3" customWidth="1"/>
    <col min="10245" max="10245" width="12.6640625" style="3" customWidth="1"/>
    <col min="10246" max="10246" width="12.44140625" style="3" customWidth="1"/>
    <col min="10247" max="10247" width="1.44140625" style="3" customWidth="1"/>
    <col min="10248" max="10248" width="14.6640625" style="3" customWidth="1"/>
    <col min="10249" max="10250" width="9.109375" style="3"/>
    <col min="10251" max="10251" width="11.5546875" style="3" customWidth="1"/>
    <col min="10252" max="10252" width="11.109375" style="3" customWidth="1"/>
    <col min="10253" max="10253" width="12.6640625" style="3" customWidth="1"/>
    <col min="10254" max="10254" width="1.33203125" style="3" customWidth="1"/>
    <col min="10255" max="10258" width="9.109375" style="3"/>
    <col min="10259" max="10261" width="0" style="3" hidden="1" customWidth="1"/>
    <col min="10262" max="10496" width="9.109375" style="3"/>
    <col min="10497" max="10497" width="0.88671875" style="3" customWidth="1"/>
    <col min="10498" max="10498" width="14.6640625" style="3" customWidth="1"/>
    <col min="10499" max="10499" width="16.33203125" style="3" customWidth="1"/>
    <col min="10500" max="10500" width="23.6640625" style="3" customWidth="1"/>
    <col min="10501" max="10501" width="12.6640625" style="3" customWidth="1"/>
    <col min="10502" max="10502" width="12.44140625" style="3" customWidth="1"/>
    <col min="10503" max="10503" width="1.44140625" style="3" customWidth="1"/>
    <col min="10504" max="10504" width="14.6640625" style="3" customWidth="1"/>
    <col min="10505" max="10506" width="9.109375" style="3"/>
    <col min="10507" max="10507" width="11.5546875" style="3" customWidth="1"/>
    <col min="10508" max="10508" width="11.109375" style="3" customWidth="1"/>
    <col min="10509" max="10509" width="12.6640625" style="3" customWidth="1"/>
    <col min="10510" max="10510" width="1.33203125" style="3" customWidth="1"/>
    <col min="10511" max="10514" width="9.109375" style="3"/>
    <col min="10515" max="10517" width="0" style="3" hidden="1" customWidth="1"/>
    <col min="10518" max="10752" width="9.109375" style="3"/>
    <col min="10753" max="10753" width="0.88671875" style="3" customWidth="1"/>
    <col min="10754" max="10754" width="14.6640625" style="3" customWidth="1"/>
    <col min="10755" max="10755" width="16.33203125" style="3" customWidth="1"/>
    <col min="10756" max="10756" width="23.6640625" style="3" customWidth="1"/>
    <col min="10757" max="10757" width="12.6640625" style="3" customWidth="1"/>
    <col min="10758" max="10758" width="12.44140625" style="3" customWidth="1"/>
    <col min="10759" max="10759" width="1.44140625" style="3" customWidth="1"/>
    <col min="10760" max="10760" width="14.6640625" style="3" customWidth="1"/>
    <col min="10761" max="10762" width="9.109375" style="3"/>
    <col min="10763" max="10763" width="11.5546875" style="3" customWidth="1"/>
    <col min="10764" max="10764" width="11.109375" style="3" customWidth="1"/>
    <col min="10765" max="10765" width="12.6640625" style="3" customWidth="1"/>
    <col min="10766" max="10766" width="1.33203125" style="3" customWidth="1"/>
    <col min="10767" max="10770" width="9.109375" style="3"/>
    <col min="10771" max="10773" width="0" style="3" hidden="1" customWidth="1"/>
    <col min="10774" max="11008" width="9.109375" style="3"/>
    <col min="11009" max="11009" width="0.88671875" style="3" customWidth="1"/>
    <col min="11010" max="11010" width="14.6640625" style="3" customWidth="1"/>
    <col min="11011" max="11011" width="16.33203125" style="3" customWidth="1"/>
    <col min="11012" max="11012" width="23.6640625" style="3" customWidth="1"/>
    <col min="11013" max="11013" width="12.6640625" style="3" customWidth="1"/>
    <col min="11014" max="11014" width="12.44140625" style="3" customWidth="1"/>
    <col min="11015" max="11015" width="1.44140625" style="3" customWidth="1"/>
    <col min="11016" max="11016" width="14.6640625" style="3" customWidth="1"/>
    <col min="11017" max="11018" width="9.109375" style="3"/>
    <col min="11019" max="11019" width="11.5546875" style="3" customWidth="1"/>
    <col min="11020" max="11020" width="11.109375" style="3" customWidth="1"/>
    <col min="11021" max="11021" width="12.6640625" style="3" customWidth="1"/>
    <col min="11022" max="11022" width="1.33203125" style="3" customWidth="1"/>
    <col min="11023" max="11026" width="9.109375" style="3"/>
    <col min="11027" max="11029" width="0" style="3" hidden="1" customWidth="1"/>
    <col min="11030" max="11264" width="9.109375" style="3"/>
    <col min="11265" max="11265" width="0.88671875" style="3" customWidth="1"/>
    <col min="11266" max="11266" width="14.6640625" style="3" customWidth="1"/>
    <col min="11267" max="11267" width="16.33203125" style="3" customWidth="1"/>
    <col min="11268" max="11268" width="23.6640625" style="3" customWidth="1"/>
    <col min="11269" max="11269" width="12.6640625" style="3" customWidth="1"/>
    <col min="11270" max="11270" width="12.44140625" style="3" customWidth="1"/>
    <col min="11271" max="11271" width="1.44140625" style="3" customWidth="1"/>
    <col min="11272" max="11272" width="14.6640625" style="3" customWidth="1"/>
    <col min="11273" max="11274" width="9.109375" style="3"/>
    <col min="11275" max="11275" width="11.5546875" style="3" customWidth="1"/>
    <col min="11276" max="11276" width="11.109375" style="3" customWidth="1"/>
    <col min="11277" max="11277" width="12.6640625" style="3" customWidth="1"/>
    <col min="11278" max="11278" width="1.33203125" style="3" customWidth="1"/>
    <col min="11279" max="11282" width="9.109375" style="3"/>
    <col min="11283" max="11285" width="0" style="3" hidden="1" customWidth="1"/>
    <col min="11286" max="11520" width="9.109375" style="3"/>
    <col min="11521" max="11521" width="0.88671875" style="3" customWidth="1"/>
    <col min="11522" max="11522" width="14.6640625" style="3" customWidth="1"/>
    <col min="11523" max="11523" width="16.33203125" style="3" customWidth="1"/>
    <col min="11524" max="11524" width="23.6640625" style="3" customWidth="1"/>
    <col min="11525" max="11525" width="12.6640625" style="3" customWidth="1"/>
    <col min="11526" max="11526" width="12.44140625" style="3" customWidth="1"/>
    <col min="11527" max="11527" width="1.44140625" style="3" customWidth="1"/>
    <col min="11528" max="11528" width="14.6640625" style="3" customWidth="1"/>
    <col min="11529" max="11530" width="9.109375" style="3"/>
    <col min="11531" max="11531" width="11.5546875" style="3" customWidth="1"/>
    <col min="11532" max="11532" width="11.109375" style="3" customWidth="1"/>
    <col min="11533" max="11533" width="12.6640625" style="3" customWidth="1"/>
    <col min="11534" max="11534" width="1.33203125" style="3" customWidth="1"/>
    <col min="11535" max="11538" width="9.109375" style="3"/>
    <col min="11539" max="11541" width="0" style="3" hidden="1" customWidth="1"/>
    <col min="11542" max="11776" width="9.109375" style="3"/>
    <col min="11777" max="11777" width="0.88671875" style="3" customWidth="1"/>
    <col min="11778" max="11778" width="14.6640625" style="3" customWidth="1"/>
    <col min="11779" max="11779" width="16.33203125" style="3" customWidth="1"/>
    <col min="11780" max="11780" width="23.6640625" style="3" customWidth="1"/>
    <col min="11781" max="11781" width="12.6640625" style="3" customWidth="1"/>
    <col min="11782" max="11782" width="12.44140625" style="3" customWidth="1"/>
    <col min="11783" max="11783" width="1.44140625" style="3" customWidth="1"/>
    <col min="11784" max="11784" width="14.6640625" style="3" customWidth="1"/>
    <col min="11785" max="11786" width="9.109375" style="3"/>
    <col min="11787" max="11787" width="11.5546875" style="3" customWidth="1"/>
    <col min="11788" max="11788" width="11.109375" style="3" customWidth="1"/>
    <col min="11789" max="11789" width="12.6640625" style="3" customWidth="1"/>
    <col min="11790" max="11790" width="1.33203125" style="3" customWidth="1"/>
    <col min="11791" max="11794" width="9.109375" style="3"/>
    <col min="11795" max="11797" width="0" style="3" hidden="1" customWidth="1"/>
    <col min="11798" max="12032" width="9.109375" style="3"/>
    <col min="12033" max="12033" width="0.88671875" style="3" customWidth="1"/>
    <col min="12034" max="12034" width="14.6640625" style="3" customWidth="1"/>
    <col min="12035" max="12035" width="16.33203125" style="3" customWidth="1"/>
    <col min="12036" max="12036" width="23.6640625" style="3" customWidth="1"/>
    <col min="12037" max="12037" width="12.6640625" style="3" customWidth="1"/>
    <col min="12038" max="12038" width="12.44140625" style="3" customWidth="1"/>
    <col min="12039" max="12039" width="1.44140625" style="3" customWidth="1"/>
    <col min="12040" max="12040" width="14.6640625" style="3" customWidth="1"/>
    <col min="12041" max="12042" width="9.109375" style="3"/>
    <col min="12043" max="12043" width="11.5546875" style="3" customWidth="1"/>
    <col min="12044" max="12044" width="11.109375" style="3" customWidth="1"/>
    <col min="12045" max="12045" width="12.6640625" style="3" customWidth="1"/>
    <col min="12046" max="12046" width="1.33203125" style="3" customWidth="1"/>
    <col min="12047" max="12050" width="9.109375" style="3"/>
    <col min="12051" max="12053" width="0" style="3" hidden="1" customWidth="1"/>
    <col min="12054" max="12288" width="9.109375" style="3"/>
    <col min="12289" max="12289" width="0.88671875" style="3" customWidth="1"/>
    <col min="12290" max="12290" width="14.6640625" style="3" customWidth="1"/>
    <col min="12291" max="12291" width="16.33203125" style="3" customWidth="1"/>
    <col min="12292" max="12292" width="23.6640625" style="3" customWidth="1"/>
    <col min="12293" max="12293" width="12.6640625" style="3" customWidth="1"/>
    <col min="12294" max="12294" width="12.44140625" style="3" customWidth="1"/>
    <col min="12295" max="12295" width="1.44140625" style="3" customWidth="1"/>
    <col min="12296" max="12296" width="14.6640625" style="3" customWidth="1"/>
    <col min="12297" max="12298" width="9.109375" style="3"/>
    <col min="12299" max="12299" width="11.5546875" style="3" customWidth="1"/>
    <col min="12300" max="12300" width="11.109375" style="3" customWidth="1"/>
    <col min="12301" max="12301" width="12.6640625" style="3" customWidth="1"/>
    <col min="12302" max="12302" width="1.33203125" style="3" customWidth="1"/>
    <col min="12303" max="12306" width="9.109375" style="3"/>
    <col min="12307" max="12309" width="0" style="3" hidden="1" customWidth="1"/>
    <col min="12310" max="12544" width="9.109375" style="3"/>
    <col min="12545" max="12545" width="0.88671875" style="3" customWidth="1"/>
    <col min="12546" max="12546" width="14.6640625" style="3" customWidth="1"/>
    <col min="12547" max="12547" width="16.33203125" style="3" customWidth="1"/>
    <col min="12548" max="12548" width="23.6640625" style="3" customWidth="1"/>
    <col min="12549" max="12549" width="12.6640625" style="3" customWidth="1"/>
    <col min="12550" max="12550" width="12.44140625" style="3" customWidth="1"/>
    <col min="12551" max="12551" width="1.44140625" style="3" customWidth="1"/>
    <col min="12552" max="12552" width="14.6640625" style="3" customWidth="1"/>
    <col min="12553" max="12554" width="9.109375" style="3"/>
    <col min="12555" max="12555" width="11.5546875" style="3" customWidth="1"/>
    <col min="12556" max="12556" width="11.109375" style="3" customWidth="1"/>
    <col min="12557" max="12557" width="12.6640625" style="3" customWidth="1"/>
    <col min="12558" max="12558" width="1.33203125" style="3" customWidth="1"/>
    <col min="12559" max="12562" width="9.109375" style="3"/>
    <col min="12563" max="12565" width="0" style="3" hidden="1" customWidth="1"/>
    <col min="12566" max="12800" width="9.109375" style="3"/>
    <col min="12801" max="12801" width="0.88671875" style="3" customWidth="1"/>
    <col min="12802" max="12802" width="14.6640625" style="3" customWidth="1"/>
    <col min="12803" max="12803" width="16.33203125" style="3" customWidth="1"/>
    <col min="12804" max="12804" width="23.6640625" style="3" customWidth="1"/>
    <col min="12805" max="12805" width="12.6640625" style="3" customWidth="1"/>
    <col min="12806" max="12806" width="12.44140625" style="3" customWidth="1"/>
    <col min="12807" max="12807" width="1.44140625" style="3" customWidth="1"/>
    <col min="12808" max="12808" width="14.6640625" style="3" customWidth="1"/>
    <col min="12809" max="12810" width="9.109375" style="3"/>
    <col min="12811" max="12811" width="11.5546875" style="3" customWidth="1"/>
    <col min="12812" max="12812" width="11.109375" style="3" customWidth="1"/>
    <col min="12813" max="12813" width="12.6640625" style="3" customWidth="1"/>
    <col min="12814" max="12814" width="1.33203125" style="3" customWidth="1"/>
    <col min="12815" max="12818" width="9.109375" style="3"/>
    <col min="12819" max="12821" width="0" style="3" hidden="1" customWidth="1"/>
    <col min="12822" max="13056" width="9.109375" style="3"/>
    <col min="13057" max="13057" width="0.88671875" style="3" customWidth="1"/>
    <col min="13058" max="13058" width="14.6640625" style="3" customWidth="1"/>
    <col min="13059" max="13059" width="16.33203125" style="3" customWidth="1"/>
    <col min="13060" max="13060" width="23.6640625" style="3" customWidth="1"/>
    <col min="13061" max="13061" width="12.6640625" style="3" customWidth="1"/>
    <col min="13062" max="13062" width="12.44140625" style="3" customWidth="1"/>
    <col min="13063" max="13063" width="1.44140625" style="3" customWidth="1"/>
    <col min="13064" max="13064" width="14.6640625" style="3" customWidth="1"/>
    <col min="13065" max="13066" width="9.109375" style="3"/>
    <col min="13067" max="13067" width="11.5546875" style="3" customWidth="1"/>
    <col min="13068" max="13068" width="11.109375" style="3" customWidth="1"/>
    <col min="13069" max="13069" width="12.6640625" style="3" customWidth="1"/>
    <col min="13070" max="13070" width="1.33203125" style="3" customWidth="1"/>
    <col min="13071" max="13074" width="9.109375" style="3"/>
    <col min="13075" max="13077" width="0" style="3" hidden="1" customWidth="1"/>
    <col min="13078" max="13312" width="9.109375" style="3"/>
    <col min="13313" max="13313" width="0.88671875" style="3" customWidth="1"/>
    <col min="13314" max="13314" width="14.6640625" style="3" customWidth="1"/>
    <col min="13315" max="13315" width="16.33203125" style="3" customWidth="1"/>
    <col min="13316" max="13316" width="23.6640625" style="3" customWidth="1"/>
    <col min="13317" max="13317" width="12.6640625" style="3" customWidth="1"/>
    <col min="13318" max="13318" width="12.44140625" style="3" customWidth="1"/>
    <col min="13319" max="13319" width="1.44140625" style="3" customWidth="1"/>
    <col min="13320" max="13320" width="14.6640625" style="3" customWidth="1"/>
    <col min="13321" max="13322" width="9.109375" style="3"/>
    <col min="13323" max="13323" width="11.5546875" style="3" customWidth="1"/>
    <col min="13324" max="13324" width="11.109375" style="3" customWidth="1"/>
    <col min="13325" max="13325" width="12.6640625" style="3" customWidth="1"/>
    <col min="13326" max="13326" width="1.33203125" style="3" customWidth="1"/>
    <col min="13327" max="13330" width="9.109375" style="3"/>
    <col min="13331" max="13333" width="0" style="3" hidden="1" customWidth="1"/>
    <col min="13334" max="13568" width="9.109375" style="3"/>
    <col min="13569" max="13569" width="0.88671875" style="3" customWidth="1"/>
    <col min="13570" max="13570" width="14.6640625" style="3" customWidth="1"/>
    <col min="13571" max="13571" width="16.33203125" style="3" customWidth="1"/>
    <col min="13572" max="13572" width="23.6640625" style="3" customWidth="1"/>
    <col min="13573" max="13573" width="12.6640625" style="3" customWidth="1"/>
    <col min="13574" max="13574" width="12.44140625" style="3" customWidth="1"/>
    <col min="13575" max="13575" width="1.44140625" style="3" customWidth="1"/>
    <col min="13576" max="13576" width="14.6640625" style="3" customWidth="1"/>
    <col min="13577" max="13578" width="9.109375" style="3"/>
    <col min="13579" max="13579" width="11.5546875" style="3" customWidth="1"/>
    <col min="13580" max="13580" width="11.109375" style="3" customWidth="1"/>
    <col min="13581" max="13581" width="12.6640625" style="3" customWidth="1"/>
    <col min="13582" max="13582" width="1.33203125" style="3" customWidth="1"/>
    <col min="13583" max="13586" width="9.109375" style="3"/>
    <col min="13587" max="13589" width="0" style="3" hidden="1" customWidth="1"/>
    <col min="13590" max="13824" width="9.109375" style="3"/>
    <col min="13825" max="13825" width="0.88671875" style="3" customWidth="1"/>
    <col min="13826" max="13826" width="14.6640625" style="3" customWidth="1"/>
    <col min="13827" max="13827" width="16.33203125" style="3" customWidth="1"/>
    <col min="13828" max="13828" width="23.6640625" style="3" customWidth="1"/>
    <col min="13829" max="13829" width="12.6640625" style="3" customWidth="1"/>
    <col min="13830" max="13830" width="12.44140625" style="3" customWidth="1"/>
    <col min="13831" max="13831" width="1.44140625" style="3" customWidth="1"/>
    <col min="13832" max="13832" width="14.6640625" style="3" customWidth="1"/>
    <col min="13833" max="13834" width="9.109375" style="3"/>
    <col min="13835" max="13835" width="11.5546875" style="3" customWidth="1"/>
    <col min="13836" max="13836" width="11.109375" style="3" customWidth="1"/>
    <col min="13837" max="13837" width="12.6640625" style="3" customWidth="1"/>
    <col min="13838" max="13838" width="1.33203125" style="3" customWidth="1"/>
    <col min="13839" max="13842" width="9.109375" style="3"/>
    <col min="13843" max="13845" width="0" style="3" hidden="1" customWidth="1"/>
    <col min="13846" max="14080" width="9.109375" style="3"/>
    <col min="14081" max="14081" width="0.88671875" style="3" customWidth="1"/>
    <col min="14082" max="14082" width="14.6640625" style="3" customWidth="1"/>
    <col min="14083" max="14083" width="16.33203125" style="3" customWidth="1"/>
    <col min="14084" max="14084" width="23.6640625" style="3" customWidth="1"/>
    <col min="14085" max="14085" width="12.6640625" style="3" customWidth="1"/>
    <col min="14086" max="14086" width="12.44140625" style="3" customWidth="1"/>
    <col min="14087" max="14087" width="1.44140625" style="3" customWidth="1"/>
    <col min="14088" max="14088" width="14.6640625" style="3" customWidth="1"/>
    <col min="14089" max="14090" width="9.109375" style="3"/>
    <col min="14091" max="14091" width="11.5546875" style="3" customWidth="1"/>
    <col min="14092" max="14092" width="11.109375" style="3" customWidth="1"/>
    <col min="14093" max="14093" width="12.6640625" style="3" customWidth="1"/>
    <col min="14094" max="14094" width="1.33203125" style="3" customWidth="1"/>
    <col min="14095" max="14098" width="9.109375" style="3"/>
    <col min="14099" max="14101" width="0" style="3" hidden="1" customWidth="1"/>
    <col min="14102" max="14336" width="9.109375" style="3"/>
    <col min="14337" max="14337" width="0.88671875" style="3" customWidth="1"/>
    <col min="14338" max="14338" width="14.6640625" style="3" customWidth="1"/>
    <col min="14339" max="14339" width="16.33203125" style="3" customWidth="1"/>
    <col min="14340" max="14340" width="23.6640625" style="3" customWidth="1"/>
    <col min="14341" max="14341" width="12.6640625" style="3" customWidth="1"/>
    <col min="14342" max="14342" width="12.44140625" style="3" customWidth="1"/>
    <col min="14343" max="14343" width="1.44140625" style="3" customWidth="1"/>
    <col min="14344" max="14344" width="14.6640625" style="3" customWidth="1"/>
    <col min="14345" max="14346" width="9.109375" style="3"/>
    <col min="14347" max="14347" width="11.5546875" style="3" customWidth="1"/>
    <col min="14348" max="14348" width="11.109375" style="3" customWidth="1"/>
    <col min="14349" max="14349" width="12.6640625" style="3" customWidth="1"/>
    <col min="14350" max="14350" width="1.33203125" style="3" customWidth="1"/>
    <col min="14351" max="14354" width="9.109375" style="3"/>
    <col min="14355" max="14357" width="0" style="3" hidden="1" customWidth="1"/>
    <col min="14358" max="14592" width="9.109375" style="3"/>
    <col min="14593" max="14593" width="0.88671875" style="3" customWidth="1"/>
    <col min="14594" max="14594" width="14.6640625" style="3" customWidth="1"/>
    <col min="14595" max="14595" width="16.33203125" style="3" customWidth="1"/>
    <col min="14596" max="14596" width="23.6640625" style="3" customWidth="1"/>
    <col min="14597" max="14597" width="12.6640625" style="3" customWidth="1"/>
    <col min="14598" max="14598" width="12.44140625" style="3" customWidth="1"/>
    <col min="14599" max="14599" width="1.44140625" style="3" customWidth="1"/>
    <col min="14600" max="14600" width="14.6640625" style="3" customWidth="1"/>
    <col min="14601" max="14602" width="9.109375" style="3"/>
    <col min="14603" max="14603" width="11.5546875" style="3" customWidth="1"/>
    <col min="14604" max="14604" width="11.109375" style="3" customWidth="1"/>
    <col min="14605" max="14605" width="12.6640625" style="3" customWidth="1"/>
    <col min="14606" max="14606" width="1.33203125" style="3" customWidth="1"/>
    <col min="14607" max="14610" width="9.109375" style="3"/>
    <col min="14611" max="14613" width="0" style="3" hidden="1" customWidth="1"/>
    <col min="14614" max="14848" width="9.109375" style="3"/>
    <col min="14849" max="14849" width="0.88671875" style="3" customWidth="1"/>
    <col min="14850" max="14850" width="14.6640625" style="3" customWidth="1"/>
    <col min="14851" max="14851" width="16.33203125" style="3" customWidth="1"/>
    <col min="14852" max="14852" width="23.6640625" style="3" customWidth="1"/>
    <col min="14853" max="14853" width="12.6640625" style="3" customWidth="1"/>
    <col min="14854" max="14854" width="12.44140625" style="3" customWidth="1"/>
    <col min="14855" max="14855" width="1.44140625" style="3" customWidth="1"/>
    <col min="14856" max="14856" width="14.6640625" style="3" customWidth="1"/>
    <col min="14857" max="14858" width="9.109375" style="3"/>
    <col min="14859" max="14859" width="11.5546875" style="3" customWidth="1"/>
    <col min="14860" max="14860" width="11.109375" style="3" customWidth="1"/>
    <col min="14861" max="14861" width="12.6640625" style="3" customWidth="1"/>
    <col min="14862" max="14862" width="1.33203125" style="3" customWidth="1"/>
    <col min="14863" max="14866" width="9.109375" style="3"/>
    <col min="14867" max="14869" width="0" style="3" hidden="1" customWidth="1"/>
    <col min="14870" max="15104" width="9.109375" style="3"/>
    <col min="15105" max="15105" width="0.88671875" style="3" customWidth="1"/>
    <col min="15106" max="15106" width="14.6640625" style="3" customWidth="1"/>
    <col min="15107" max="15107" width="16.33203125" style="3" customWidth="1"/>
    <col min="15108" max="15108" width="23.6640625" style="3" customWidth="1"/>
    <col min="15109" max="15109" width="12.6640625" style="3" customWidth="1"/>
    <col min="15110" max="15110" width="12.44140625" style="3" customWidth="1"/>
    <col min="15111" max="15111" width="1.44140625" style="3" customWidth="1"/>
    <col min="15112" max="15112" width="14.6640625" style="3" customWidth="1"/>
    <col min="15113" max="15114" width="9.109375" style="3"/>
    <col min="15115" max="15115" width="11.5546875" style="3" customWidth="1"/>
    <col min="15116" max="15116" width="11.109375" style="3" customWidth="1"/>
    <col min="15117" max="15117" width="12.6640625" style="3" customWidth="1"/>
    <col min="15118" max="15118" width="1.33203125" style="3" customWidth="1"/>
    <col min="15119" max="15122" width="9.109375" style="3"/>
    <col min="15123" max="15125" width="0" style="3" hidden="1" customWidth="1"/>
    <col min="15126" max="15360" width="9.109375" style="3"/>
    <col min="15361" max="15361" width="0.88671875" style="3" customWidth="1"/>
    <col min="15362" max="15362" width="14.6640625" style="3" customWidth="1"/>
    <col min="15363" max="15363" width="16.33203125" style="3" customWidth="1"/>
    <col min="15364" max="15364" width="23.6640625" style="3" customWidth="1"/>
    <col min="15365" max="15365" width="12.6640625" style="3" customWidth="1"/>
    <col min="15366" max="15366" width="12.44140625" style="3" customWidth="1"/>
    <col min="15367" max="15367" width="1.44140625" style="3" customWidth="1"/>
    <col min="15368" max="15368" width="14.6640625" style="3" customWidth="1"/>
    <col min="15369" max="15370" width="9.109375" style="3"/>
    <col min="15371" max="15371" width="11.5546875" style="3" customWidth="1"/>
    <col min="15372" max="15372" width="11.109375" style="3" customWidth="1"/>
    <col min="15373" max="15373" width="12.6640625" style="3" customWidth="1"/>
    <col min="15374" max="15374" width="1.33203125" style="3" customWidth="1"/>
    <col min="15375" max="15378" width="9.109375" style="3"/>
    <col min="15379" max="15381" width="0" style="3" hidden="1" customWidth="1"/>
    <col min="15382" max="15616" width="9.109375" style="3"/>
    <col min="15617" max="15617" width="0.88671875" style="3" customWidth="1"/>
    <col min="15618" max="15618" width="14.6640625" style="3" customWidth="1"/>
    <col min="15619" max="15619" width="16.33203125" style="3" customWidth="1"/>
    <col min="15620" max="15620" width="23.6640625" style="3" customWidth="1"/>
    <col min="15621" max="15621" width="12.6640625" style="3" customWidth="1"/>
    <col min="15622" max="15622" width="12.44140625" style="3" customWidth="1"/>
    <col min="15623" max="15623" width="1.44140625" style="3" customWidth="1"/>
    <col min="15624" max="15624" width="14.6640625" style="3" customWidth="1"/>
    <col min="15625" max="15626" width="9.109375" style="3"/>
    <col min="15627" max="15627" width="11.5546875" style="3" customWidth="1"/>
    <col min="15628" max="15628" width="11.109375" style="3" customWidth="1"/>
    <col min="15629" max="15629" width="12.6640625" style="3" customWidth="1"/>
    <col min="15630" max="15630" width="1.33203125" style="3" customWidth="1"/>
    <col min="15631" max="15634" width="9.109375" style="3"/>
    <col min="15635" max="15637" width="0" style="3" hidden="1" customWidth="1"/>
    <col min="15638" max="15872" width="9.109375" style="3"/>
    <col min="15873" max="15873" width="0.88671875" style="3" customWidth="1"/>
    <col min="15874" max="15874" width="14.6640625" style="3" customWidth="1"/>
    <col min="15875" max="15875" width="16.33203125" style="3" customWidth="1"/>
    <col min="15876" max="15876" width="23.6640625" style="3" customWidth="1"/>
    <col min="15877" max="15877" width="12.6640625" style="3" customWidth="1"/>
    <col min="15878" max="15878" width="12.44140625" style="3" customWidth="1"/>
    <col min="15879" max="15879" width="1.44140625" style="3" customWidth="1"/>
    <col min="15880" max="15880" width="14.6640625" style="3" customWidth="1"/>
    <col min="15881" max="15882" width="9.109375" style="3"/>
    <col min="15883" max="15883" width="11.5546875" style="3" customWidth="1"/>
    <col min="15884" max="15884" width="11.109375" style="3" customWidth="1"/>
    <col min="15885" max="15885" width="12.6640625" style="3" customWidth="1"/>
    <col min="15886" max="15886" width="1.33203125" style="3" customWidth="1"/>
    <col min="15887" max="15890" width="9.109375" style="3"/>
    <col min="15891" max="15893" width="0" style="3" hidden="1" customWidth="1"/>
    <col min="15894" max="16128" width="9.109375" style="3"/>
    <col min="16129" max="16129" width="0.88671875" style="3" customWidth="1"/>
    <col min="16130" max="16130" width="14.6640625" style="3" customWidth="1"/>
    <col min="16131" max="16131" width="16.33203125" style="3" customWidth="1"/>
    <col min="16132" max="16132" width="23.6640625" style="3" customWidth="1"/>
    <col min="16133" max="16133" width="12.6640625" style="3" customWidth="1"/>
    <col min="16134" max="16134" width="12.44140625" style="3" customWidth="1"/>
    <col min="16135" max="16135" width="1.44140625" style="3" customWidth="1"/>
    <col min="16136" max="16136" width="14.6640625" style="3" customWidth="1"/>
    <col min="16137" max="16138" width="9.109375" style="3"/>
    <col min="16139" max="16139" width="11.5546875" style="3" customWidth="1"/>
    <col min="16140" max="16140" width="11.109375" style="3" customWidth="1"/>
    <col min="16141" max="16141" width="12.6640625" style="3" customWidth="1"/>
    <col min="16142" max="16142" width="1.33203125" style="3" customWidth="1"/>
    <col min="16143" max="16146" width="9.109375" style="3"/>
    <col min="16147" max="16149" width="0" style="3" hidden="1" customWidth="1"/>
    <col min="16150" max="16384" width="9.109375" style="3"/>
  </cols>
  <sheetData>
    <row r="1" spans="1:14" ht="4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628" t="s">
        <v>0</v>
      </c>
      <c r="C2" s="629"/>
      <c r="D2" s="630"/>
      <c r="E2" s="803"/>
      <c r="F2" s="488"/>
      <c r="G2" s="488"/>
      <c r="H2" s="488"/>
      <c r="I2" s="488"/>
      <c r="J2" s="489"/>
      <c r="K2" s="631" t="s">
        <v>1</v>
      </c>
      <c r="L2" s="632"/>
      <c r="M2" s="633"/>
      <c r="N2" s="1"/>
    </row>
    <row r="3" spans="1:14" ht="22.2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ht="17.399999999999999" x14ac:dyDescent="0.3">
      <c r="A4" s="1"/>
      <c r="B4" s="4" t="s">
        <v>5</v>
      </c>
      <c r="C4" s="577"/>
      <c r="D4" s="571"/>
      <c r="E4" s="636"/>
      <c r="F4" s="922" t="s">
        <v>146</v>
      </c>
      <c r="G4" s="923"/>
      <c r="H4" s="923"/>
      <c r="I4" s="923"/>
      <c r="J4" s="924"/>
      <c r="K4" s="8"/>
      <c r="L4" s="9"/>
      <c r="M4" s="10"/>
      <c r="N4" s="1"/>
    </row>
    <row r="5" spans="1:14" ht="17.399999999999999" x14ac:dyDescent="0.3">
      <c r="A5" s="1"/>
      <c r="B5" s="4" t="s">
        <v>6</v>
      </c>
      <c r="C5" s="577" t="s">
        <v>3</v>
      </c>
      <c r="D5" s="571"/>
      <c r="E5" s="636"/>
      <c r="F5" s="510" t="s">
        <v>145</v>
      </c>
      <c r="G5" s="511"/>
      <c r="H5" s="510"/>
      <c r="I5" s="512"/>
      <c r="J5" s="513"/>
      <c r="K5" s="11"/>
      <c r="L5" s="9"/>
      <c r="M5" s="10"/>
      <c r="N5" s="1"/>
    </row>
    <row r="6" spans="1:14" x14ac:dyDescent="0.3">
      <c r="A6" s="1"/>
      <c r="B6" s="4" t="s">
        <v>7</v>
      </c>
      <c r="C6" s="577" t="s">
        <v>3</v>
      </c>
      <c r="D6" s="571"/>
      <c r="E6" s="636"/>
      <c r="F6" s="490"/>
      <c r="G6" s="490"/>
      <c r="H6" s="490"/>
      <c r="I6" s="490"/>
      <c r="J6" s="491"/>
      <c r="K6" s="12"/>
      <c r="L6" s="9"/>
      <c r="M6" s="10"/>
      <c r="N6" s="1"/>
    </row>
    <row r="7" spans="1:14" ht="5.25" customHeight="1" thickBot="1" x14ac:dyDescent="0.35">
      <c r="A7" s="1"/>
      <c r="B7" s="13"/>
      <c r="C7" s="14"/>
      <c r="D7" s="15"/>
      <c r="E7" s="637"/>
      <c r="F7" s="492"/>
      <c r="G7" s="492"/>
      <c r="H7" s="492"/>
      <c r="I7" s="492"/>
      <c r="J7" s="493"/>
      <c r="K7" s="204"/>
      <c r="L7" s="205"/>
      <c r="M7" s="206"/>
      <c r="N7" s="1"/>
    </row>
    <row r="8" spans="1:14" ht="4.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373"/>
      <c r="L8" s="374"/>
      <c r="M8" s="374"/>
      <c r="N8" s="1"/>
    </row>
    <row r="9" spans="1:14" x14ac:dyDescent="0.3">
      <c r="A9" s="1"/>
      <c r="B9" s="20" t="s">
        <v>8</v>
      </c>
      <c r="C9" s="375"/>
      <c r="D9" s="375" t="s">
        <v>2</v>
      </c>
      <c r="E9" s="620"/>
      <c r="F9" s="547"/>
      <c r="G9" s="621"/>
      <c r="H9" s="375" t="s">
        <v>2</v>
      </c>
      <c r="I9" s="622"/>
      <c r="J9" s="621"/>
      <c r="K9" s="375" t="s">
        <v>2</v>
      </c>
      <c r="L9" s="623"/>
      <c r="M9" s="548"/>
      <c r="N9" s="1"/>
    </row>
    <row r="10" spans="1:14" ht="15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ht="7.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3.95" customHeight="1" thickBot="1" x14ac:dyDescent="0.35">
      <c r="A12" s="1"/>
      <c r="B12" s="51" t="s">
        <v>10</v>
      </c>
      <c r="C12" s="28"/>
      <c r="D12" s="28"/>
      <c r="E12" s="51" t="s">
        <v>11</v>
      </c>
      <c r="F12" s="29"/>
      <c r="G12" s="19"/>
      <c r="H12" s="207" t="s">
        <v>43</v>
      </c>
      <c r="I12" s="797"/>
      <c r="J12" s="797"/>
      <c r="K12" s="797"/>
      <c r="L12" s="797"/>
      <c r="M12" s="798"/>
      <c r="N12" s="1"/>
    </row>
    <row r="13" spans="1:14" ht="16.2" customHeight="1" thickBot="1" x14ac:dyDescent="0.35">
      <c r="A13" s="1"/>
      <c r="B13" s="94"/>
      <c r="C13" s="95"/>
      <c r="D13" s="95"/>
      <c r="E13" s="208"/>
      <c r="F13" s="42"/>
      <c r="G13" s="19"/>
      <c r="H13" s="209" t="s">
        <v>86</v>
      </c>
      <c r="I13" s="210"/>
      <c r="M13" s="34"/>
      <c r="N13" s="1"/>
    </row>
    <row r="14" spans="1:14" ht="5.4" customHeight="1" thickBot="1" x14ac:dyDescent="0.35">
      <c r="A14" s="1"/>
      <c r="B14" s="1"/>
      <c r="C14" s="1"/>
      <c r="D14" s="1"/>
      <c r="E14" s="1"/>
      <c r="F14" s="1"/>
      <c r="G14" s="19"/>
      <c r="H14" s="37"/>
      <c r="M14" s="34"/>
      <c r="N14" s="1"/>
    </row>
    <row r="15" spans="1:14" ht="15" thickBot="1" x14ac:dyDescent="0.35">
      <c r="A15" s="1"/>
      <c r="B15" s="51" t="s">
        <v>14</v>
      </c>
      <c r="C15" s="28"/>
      <c r="D15" s="28"/>
      <c r="E15" s="28"/>
      <c r="F15" s="29"/>
      <c r="G15" s="19"/>
      <c r="H15" s="4"/>
      <c r="M15" s="34"/>
      <c r="N15" s="1"/>
    </row>
    <row r="16" spans="1:14" ht="15" thickBot="1" x14ac:dyDescent="0.35">
      <c r="A16" s="1"/>
      <c r="B16" s="88"/>
      <c r="F16" s="34"/>
      <c r="G16" s="19"/>
      <c r="H16" s="4"/>
      <c r="M16" s="34"/>
      <c r="N16" s="1"/>
    </row>
    <row r="17" spans="1:21" ht="15" thickBot="1" x14ac:dyDescent="0.35">
      <c r="A17" s="1"/>
      <c r="B17" s="88"/>
      <c r="F17" s="34"/>
      <c r="G17" s="19"/>
      <c r="H17" s="40" t="s">
        <v>15</v>
      </c>
      <c r="I17" s="588" t="s">
        <v>3</v>
      </c>
      <c r="J17" s="589"/>
      <c r="K17" s="376"/>
      <c r="L17" s="377"/>
      <c r="M17" s="378"/>
      <c r="N17" s="1"/>
    </row>
    <row r="18" spans="1:21" ht="6.6" customHeight="1" thickBot="1" x14ac:dyDescent="0.35">
      <c r="A18" s="1"/>
      <c r="B18" s="88"/>
      <c r="F18" s="34"/>
      <c r="G18" s="19"/>
      <c r="H18" s="19"/>
      <c r="I18" s="19"/>
      <c r="J18" s="19"/>
      <c r="K18" s="19"/>
      <c r="L18" s="19"/>
      <c r="M18" s="19"/>
      <c r="N18" s="1"/>
    </row>
    <row r="19" spans="1:21" ht="15" thickBot="1" x14ac:dyDescent="0.35">
      <c r="A19" s="1"/>
      <c r="B19" s="88"/>
      <c r="F19" s="34"/>
      <c r="G19" s="19"/>
      <c r="H19" s="207" t="s">
        <v>87</v>
      </c>
      <c r="I19" s="375" t="s">
        <v>3</v>
      </c>
      <c r="J19" s="28"/>
      <c r="K19" s="28"/>
      <c r="L19" s="28"/>
      <c r="M19" s="29"/>
      <c r="N19" s="1"/>
    </row>
    <row r="20" spans="1:21" ht="15" thickBot="1" x14ac:dyDescent="0.35">
      <c r="A20" s="1"/>
      <c r="B20" s="40" t="s">
        <v>16</v>
      </c>
      <c r="C20" s="211"/>
      <c r="D20" s="48"/>
      <c r="E20" s="95"/>
      <c r="F20" s="42"/>
      <c r="G20" s="19"/>
      <c r="H20" s="209" t="s">
        <v>86</v>
      </c>
      <c r="M20" s="34"/>
      <c r="N20" s="1"/>
    </row>
    <row r="21" spans="1:21" ht="6" customHeight="1" thickBot="1" x14ac:dyDescent="0.35">
      <c r="A21" s="1"/>
      <c r="B21" s="1"/>
      <c r="C21" s="1"/>
      <c r="D21" s="1"/>
      <c r="E21" s="1"/>
      <c r="F21" s="1"/>
      <c r="G21" s="19"/>
      <c r="H21" s="37"/>
      <c r="M21" s="34"/>
      <c r="N21" s="1"/>
    </row>
    <row r="22" spans="1:21" ht="15" thickBot="1" x14ac:dyDescent="0.35">
      <c r="A22" s="1"/>
      <c r="B22" s="51" t="s">
        <v>19</v>
      </c>
      <c r="C22" s="28"/>
      <c r="D22" s="28"/>
      <c r="E22" s="28"/>
      <c r="F22" s="29"/>
      <c r="G22" s="19"/>
      <c r="H22" s="4"/>
      <c r="M22" s="34"/>
      <c r="N22" s="1"/>
    </row>
    <row r="23" spans="1:21" ht="15" thickBot="1" x14ac:dyDescent="0.35">
      <c r="A23" s="1"/>
      <c r="B23" s="88"/>
      <c r="F23" s="34"/>
      <c r="G23" s="19"/>
      <c r="H23" s="53"/>
      <c r="M23" s="34"/>
      <c r="N23" s="1"/>
    </row>
    <row r="24" spans="1:21" ht="15" thickBot="1" x14ac:dyDescent="0.35">
      <c r="A24" s="1"/>
      <c r="B24" s="88"/>
      <c r="F24" s="34"/>
      <c r="G24" s="73"/>
      <c r="H24" s="40" t="s">
        <v>15</v>
      </c>
      <c r="I24" s="212"/>
      <c r="J24" s="213" t="s">
        <v>3</v>
      </c>
      <c r="K24" s="214"/>
      <c r="L24" s="215"/>
      <c r="M24" s="216"/>
      <c r="N24" s="1"/>
    </row>
    <row r="25" spans="1:21" ht="6.6" customHeight="1" thickBot="1" x14ac:dyDescent="0.35">
      <c r="A25" s="1"/>
      <c r="B25" s="88"/>
      <c r="F25" s="34"/>
      <c r="G25" s="73"/>
      <c r="H25" s="1"/>
      <c r="I25" s="1"/>
      <c r="J25" s="217"/>
      <c r="K25" s="217"/>
      <c r="L25" s="217"/>
      <c r="M25" s="217"/>
      <c r="N25" s="1"/>
      <c r="Q25" s="795"/>
      <c r="R25" s="795"/>
      <c r="S25" s="218"/>
      <c r="T25" s="218"/>
    </row>
    <row r="26" spans="1:21" ht="15" thickBot="1" x14ac:dyDescent="0.35">
      <c r="A26" s="1"/>
      <c r="B26" s="88"/>
      <c r="F26" s="34"/>
      <c r="G26" s="73"/>
      <c r="H26" s="799" t="s">
        <v>17</v>
      </c>
      <c r="I26" s="589"/>
      <c r="J26" s="563"/>
      <c r="K26" s="219"/>
      <c r="L26" s="800"/>
      <c r="M26" s="581"/>
      <c r="N26" s="1"/>
      <c r="S26" s="218"/>
      <c r="T26" s="218"/>
    </row>
    <row r="27" spans="1:21" ht="15" thickBot="1" x14ac:dyDescent="0.35">
      <c r="A27" s="1"/>
      <c r="B27" s="40" t="s">
        <v>88</v>
      </c>
      <c r="C27" s="211"/>
      <c r="D27" s="48"/>
      <c r="E27" s="95"/>
      <c r="F27" s="42"/>
      <c r="G27" s="19"/>
      <c r="H27" s="37"/>
      <c r="I27" s="210"/>
      <c r="J27" s="210"/>
      <c r="K27" s="2"/>
      <c r="L27" s="801" t="s">
        <v>18</v>
      </c>
      <c r="M27" s="802"/>
      <c r="N27" s="1"/>
    </row>
    <row r="28" spans="1:21" ht="8.4" customHeight="1" thickBot="1" x14ac:dyDescent="0.35">
      <c r="A28" s="1"/>
      <c r="B28" s="1"/>
      <c r="C28" s="1"/>
      <c r="D28" s="93"/>
      <c r="E28" s="1"/>
      <c r="F28" s="1"/>
      <c r="G28" s="19"/>
      <c r="H28" s="605"/>
      <c r="I28" s="794"/>
      <c r="J28" s="794"/>
      <c r="K28" s="794"/>
      <c r="L28" s="210"/>
      <c r="M28" s="379"/>
      <c r="N28" s="1"/>
    </row>
    <row r="29" spans="1:21" ht="19.5" customHeight="1" thickBot="1" x14ac:dyDescent="0.25">
      <c r="A29" s="1"/>
      <c r="B29" s="25" t="s">
        <v>49</v>
      </c>
      <c r="C29" s="36"/>
      <c r="D29" s="221"/>
      <c r="E29" s="36"/>
      <c r="F29" s="26"/>
      <c r="G29" s="19"/>
      <c r="H29" s="30"/>
      <c r="I29" s="377"/>
      <c r="J29" s="377"/>
      <c r="K29" s="377"/>
      <c r="L29" s="377"/>
      <c r="M29" s="378"/>
      <c r="N29" s="1"/>
    </row>
    <row r="30" spans="1:21" ht="6.6" customHeight="1" thickBot="1" x14ac:dyDescent="0.25">
      <c r="A30" s="1"/>
      <c r="B30" s="71"/>
      <c r="C30" s="38"/>
      <c r="D30" s="221"/>
      <c r="E30" s="61"/>
      <c r="F30" s="220"/>
      <c r="G30" s="19"/>
      <c r="H30" s="19"/>
      <c r="I30" s="19"/>
      <c r="J30" s="19"/>
      <c r="K30" s="19"/>
      <c r="L30" s="19"/>
      <c r="M30" s="19"/>
      <c r="N30" s="1"/>
    </row>
    <row r="31" spans="1:21" ht="16.5" customHeight="1" thickBot="1" x14ac:dyDescent="0.35">
      <c r="A31" s="1"/>
      <c r="B31" s="789"/>
      <c r="C31" s="615"/>
      <c r="D31" s="31"/>
      <c r="E31" s="45"/>
      <c r="F31" s="32"/>
      <c r="G31" s="1"/>
      <c r="H31" s="51" t="s">
        <v>20</v>
      </c>
      <c r="I31" s="27"/>
      <c r="J31" s="27"/>
      <c r="K31" s="620"/>
      <c r="L31" s="620"/>
      <c r="M31" s="587"/>
      <c r="N31" s="1"/>
      <c r="T31" s="218"/>
      <c r="U31" s="218"/>
    </row>
    <row r="32" spans="1:21" ht="7.2" customHeight="1" thickBot="1" x14ac:dyDescent="0.35">
      <c r="A32" s="1"/>
      <c r="B32" s="609"/>
      <c r="C32" s="790"/>
      <c r="D32" s="19"/>
      <c r="E32" s="19"/>
      <c r="F32" s="1"/>
      <c r="G32" s="1"/>
      <c r="H32" s="4"/>
      <c r="I32" s="35"/>
      <c r="J32" s="35"/>
      <c r="K32" s="791"/>
      <c r="L32" s="791"/>
      <c r="M32" s="792"/>
      <c r="N32" s="1"/>
      <c r="T32" s="218"/>
      <c r="U32" s="218"/>
    </row>
    <row r="33" spans="1:21" ht="16.5" customHeight="1" thickBot="1" x14ac:dyDescent="0.35">
      <c r="A33" s="1"/>
      <c r="B33" s="43" t="s">
        <v>25</v>
      </c>
      <c r="C33" s="41"/>
      <c r="D33" s="21" t="s">
        <v>3</v>
      </c>
      <c r="E33" s="25" t="s">
        <v>26</v>
      </c>
      <c r="F33" s="222" t="s">
        <v>3</v>
      </c>
      <c r="G33" s="1"/>
      <c r="H33" s="4"/>
      <c r="I33" s="35"/>
      <c r="J33" s="35"/>
      <c r="K33" s="794"/>
      <c r="L33" s="795"/>
      <c r="M33" s="796"/>
      <c r="N33" s="1"/>
      <c r="T33" s="218"/>
      <c r="U33" s="218"/>
    </row>
    <row r="34" spans="1:21" ht="16.5" customHeight="1" x14ac:dyDescent="0.3">
      <c r="A34" s="1"/>
      <c r="B34" s="60"/>
      <c r="C34" s="61"/>
      <c r="D34" s="220"/>
      <c r="E34" s="61"/>
      <c r="F34" s="39"/>
      <c r="G34" s="1"/>
      <c r="H34" s="4"/>
      <c r="I34" s="35"/>
      <c r="J34" s="35"/>
      <c r="K34" s="210"/>
      <c r="L34" s="210"/>
      <c r="M34" s="223"/>
      <c r="N34" s="1"/>
      <c r="T34" s="218"/>
      <c r="U34" s="218"/>
    </row>
    <row r="35" spans="1:21" ht="4.2" customHeight="1" thickBot="1" x14ac:dyDescent="0.35">
      <c r="A35" s="1"/>
      <c r="B35" s="72"/>
      <c r="C35" s="31"/>
      <c r="D35" s="31"/>
      <c r="E35" s="72"/>
      <c r="F35" s="33"/>
      <c r="G35" s="1"/>
      <c r="H35" s="224"/>
      <c r="I35" s="225"/>
      <c r="J35" s="225"/>
      <c r="K35" s="225"/>
      <c r="L35" s="225"/>
      <c r="M35" s="226"/>
      <c r="N35" s="1"/>
      <c r="T35" s="218"/>
      <c r="U35" s="218"/>
    </row>
    <row r="36" spans="1:21" ht="4.2" customHeight="1" thickBot="1" x14ac:dyDescent="0.35">
      <c r="A36" s="1"/>
      <c r="B36" s="19"/>
      <c r="C36" s="609"/>
      <c r="D36" s="609"/>
      <c r="E36" s="609"/>
      <c r="F36" s="19"/>
      <c r="G36" s="73"/>
      <c r="H36" s="609"/>
      <c r="I36" s="609"/>
      <c r="J36" s="609"/>
      <c r="K36" s="609"/>
      <c r="L36" s="19"/>
      <c r="M36" s="19"/>
      <c r="N36" s="1"/>
      <c r="T36" s="218"/>
      <c r="U36" s="218"/>
    </row>
    <row r="37" spans="1:21" ht="19.5" customHeight="1" thickBot="1" x14ac:dyDescent="0.35">
      <c r="A37" s="1"/>
      <c r="B37" s="411"/>
      <c r="C37" s="921"/>
      <c r="D37" s="921"/>
      <c r="E37" s="921"/>
      <c r="F37" s="412"/>
      <c r="G37" s="19"/>
      <c r="H37" s="584" t="s">
        <v>90</v>
      </c>
      <c r="I37" s="589"/>
      <c r="J37" s="589"/>
      <c r="K37" s="593"/>
      <c r="L37" s="27"/>
      <c r="M37" s="96"/>
      <c r="N37" s="1"/>
      <c r="T37" s="218"/>
      <c r="U37" s="218"/>
    </row>
    <row r="38" spans="1:21" ht="3" customHeight="1" thickBot="1" x14ac:dyDescent="0.35">
      <c r="A38" s="1"/>
      <c r="B38" s="373"/>
      <c r="C38" s="373"/>
      <c r="D38" s="373"/>
      <c r="E38" s="373"/>
      <c r="F38" s="19"/>
      <c r="G38" s="19"/>
      <c r="H38" s="4"/>
      <c r="I38" s="35"/>
      <c r="J38" s="35"/>
      <c r="K38" s="35"/>
      <c r="L38" s="35"/>
      <c r="M38" s="223"/>
      <c r="N38" s="1"/>
      <c r="T38" s="3">
        <v>0.75</v>
      </c>
      <c r="U38" s="3">
        <v>10</v>
      </c>
    </row>
    <row r="39" spans="1:21" ht="16.5" customHeight="1" thickBot="1" x14ac:dyDescent="0.35">
      <c r="A39" s="1"/>
      <c r="B39" s="380" t="s">
        <v>57</v>
      </c>
      <c r="C39" s="381"/>
      <c r="D39" s="381"/>
      <c r="E39" s="381"/>
      <c r="F39" s="96"/>
      <c r="G39" s="19"/>
      <c r="H39" s="4"/>
      <c r="I39" s="35"/>
      <c r="J39" s="35"/>
      <c r="K39" s="35"/>
      <c r="L39" s="35"/>
      <c r="M39" s="223"/>
      <c r="N39" s="1"/>
      <c r="T39" s="218"/>
      <c r="U39" s="218"/>
    </row>
    <row r="40" spans="1:21" ht="16.5" customHeight="1" thickBot="1" x14ac:dyDescent="0.35">
      <c r="A40" s="1"/>
      <c r="B40" s="382"/>
      <c r="C40" s="383"/>
      <c r="D40" s="383"/>
      <c r="E40" s="383"/>
      <c r="F40" s="15"/>
      <c r="G40" s="19"/>
      <c r="H40" s="4"/>
      <c r="I40" s="35"/>
      <c r="J40" s="35"/>
      <c r="K40" s="35"/>
      <c r="L40" s="35"/>
      <c r="M40" s="223"/>
      <c r="N40" s="1"/>
      <c r="T40" s="218"/>
      <c r="U40" s="218"/>
    </row>
    <row r="41" spans="1:21" ht="4.5" customHeight="1" thickBot="1" x14ac:dyDescent="0.35">
      <c r="A41" s="1"/>
      <c r="B41" s="373"/>
      <c r="C41" s="373"/>
      <c r="D41" s="373"/>
      <c r="E41" s="373"/>
      <c r="F41" s="19"/>
      <c r="G41" s="19"/>
      <c r="H41" s="4"/>
      <c r="I41" s="35"/>
      <c r="J41" s="35"/>
      <c r="K41" s="35"/>
      <c r="L41" s="35"/>
      <c r="M41" s="223"/>
      <c r="N41" s="1"/>
      <c r="T41" s="3">
        <v>0.75</v>
      </c>
      <c r="U41" s="3">
        <v>10</v>
      </c>
    </row>
    <row r="42" spans="1:21" ht="15" thickBot="1" x14ac:dyDescent="0.35">
      <c r="A42" s="1"/>
      <c r="B42" s="380" t="s">
        <v>22</v>
      </c>
      <c r="C42" s="381"/>
      <c r="D42" s="381"/>
      <c r="E42" s="381"/>
      <c r="F42" s="96"/>
      <c r="G42" s="1"/>
      <c r="H42" s="4"/>
      <c r="I42" s="35"/>
      <c r="J42" s="35"/>
      <c r="K42" s="35"/>
      <c r="L42" s="35"/>
      <c r="M42" s="223"/>
      <c r="N42" s="1"/>
      <c r="T42" s="3">
        <v>0.76249999999999996</v>
      </c>
      <c r="U42" s="3">
        <v>10.5</v>
      </c>
    </row>
    <row r="43" spans="1:21" ht="15" thickBot="1" x14ac:dyDescent="0.35">
      <c r="A43" s="1"/>
      <c r="B43" s="384"/>
      <c r="C43" s="383"/>
      <c r="D43" s="383"/>
      <c r="E43" s="383"/>
      <c r="F43" s="15"/>
      <c r="G43" s="19"/>
      <c r="H43" s="13"/>
      <c r="I43" s="14"/>
      <c r="J43" s="14"/>
      <c r="K43" s="14"/>
      <c r="L43" s="14"/>
      <c r="M43" s="15"/>
      <c r="N43" s="1"/>
      <c r="T43" s="3">
        <v>0.77500000000000002</v>
      </c>
      <c r="U43" s="3">
        <v>11</v>
      </c>
    </row>
    <row r="44" spans="1:21" ht="5.25" customHeight="1" thickBot="1" x14ac:dyDescent="0.35">
      <c r="A44" s="1"/>
      <c r="B44" s="46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1"/>
      <c r="N44" s="1"/>
    </row>
    <row r="45" spans="1:21" ht="15" thickBot="1" x14ac:dyDescent="0.35">
      <c r="A45" s="1"/>
      <c r="B45" s="413" t="s">
        <v>105</v>
      </c>
      <c r="C45" s="414"/>
      <c r="D45" s="415"/>
      <c r="E45" s="584" t="s">
        <v>28</v>
      </c>
      <c r="F45" s="585"/>
      <c r="G45" s="585"/>
      <c r="H45" s="585"/>
      <c r="I45" s="585"/>
      <c r="J45" s="563"/>
      <c r="K45" s="77" t="s">
        <v>29</v>
      </c>
      <c r="L45" s="76" t="s">
        <v>30</v>
      </c>
      <c r="M45" s="385" t="s">
        <v>31</v>
      </c>
      <c r="N45" s="1"/>
      <c r="T45" s="3">
        <v>0.78749999999999998</v>
      </c>
      <c r="U45" s="3">
        <v>11.5</v>
      </c>
    </row>
    <row r="46" spans="1:21" x14ac:dyDescent="0.3">
      <c r="A46" s="1"/>
      <c r="B46" s="416"/>
      <c r="C46" s="381"/>
      <c r="D46" s="417"/>
      <c r="E46" s="578" t="s">
        <v>3</v>
      </c>
      <c r="F46" s="580"/>
      <c r="G46" s="580"/>
      <c r="H46" s="580"/>
      <c r="I46" s="580"/>
      <c r="J46" s="581"/>
      <c r="K46" s="232">
        <v>0</v>
      </c>
      <c r="L46" s="233">
        <v>0</v>
      </c>
      <c r="M46" s="389">
        <f t="shared" ref="M46:M58" si="0">K46*L46</f>
        <v>0</v>
      </c>
      <c r="N46" s="1"/>
      <c r="T46" s="3">
        <v>0.8</v>
      </c>
      <c r="U46" s="3">
        <v>12</v>
      </c>
    </row>
    <row r="47" spans="1:21" x14ac:dyDescent="0.3">
      <c r="A47" s="1"/>
      <c r="B47" s="418"/>
      <c r="C47" s="419"/>
      <c r="D47" s="388"/>
      <c r="E47" s="570" t="s">
        <v>3</v>
      </c>
      <c r="F47" s="572"/>
      <c r="G47" s="572"/>
      <c r="H47" s="572"/>
      <c r="I47" s="572"/>
      <c r="J47" s="573"/>
      <c r="K47" s="234">
        <v>0</v>
      </c>
      <c r="L47" s="235">
        <v>0</v>
      </c>
      <c r="M47" s="392">
        <f t="shared" si="0"/>
        <v>0</v>
      </c>
      <c r="N47" s="1"/>
      <c r="T47" s="3">
        <v>0.8125</v>
      </c>
      <c r="U47" s="3">
        <v>12.5</v>
      </c>
    </row>
    <row r="48" spans="1:21" x14ac:dyDescent="0.3">
      <c r="A48" s="1"/>
      <c r="B48" s="420"/>
      <c r="C48" s="421"/>
      <c r="D48" s="388"/>
      <c r="E48" s="793"/>
      <c r="F48" s="572"/>
      <c r="G48" s="572"/>
      <c r="H48" s="572"/>
      <c r="I48" s="572"/>
      <c r="J48" s="573"/>
      <c r="K48" s="234">
        <v>0</v>
      </c>
      <c r="L48" s="235">
        <v>0</v>
      </c>
      <c r="M48" s="392">
        <f t="shared" si="0"/>
        <v>0</v>
      </c>
      <c r="N48" s="1"/>
      <c r="T48" s="3">
        <v>0.82499999999999996</v>
      </c>
      <c r="U48" s="3">
        <v>13</v>
      </c>
    </row>
    <row r="49" spans="1:24" x14ac:dyDescent="0.3">
      <c r="A49" s="1"/>
      <c r="B49" s="420"/>
      <c r="C49" s="419"/>
      <c r="D49" s="394"/>
      <c r="E49" s="570"/>
      <c r="F49" s="572"/>
      <c r="G49" s="572"/>
      <c r="H49" s="572"/>
      <c r="I49" s="572"/>
      <c r="J49" s="573"/>
      <c r="K49" s="234">
        <v>0</v>
      </c>
      <c r="L49" s="235">
        <v>0</v>
      </c>
      <c r="M49" s="392">
        <f t="shared" si="0"/>
        <v>0</v>
      </c>
      <c r="N49" s="1"/>
      <c r="T49" s="3">
        <v>0.83750000000000002</v>
      </c>
      <c r="U49" s="3">
        <v>13.5</v>
      </c>
    </row>
    <row r="50" spans="1:24" x14ac:dyDescent="0.3">
      <c r="A50" s="1"/>
      <c r="B50" s="420"/>
      <c r="C50" s="419"/>
      <c r="D50" s="395"/>
      <c r="E50" s="570"/>
      <c r="F50" s="572"/>
      <c r="G50" s="572"/>
      <c r="H50" s="572"/>
      <c r="I50" s="572"/>
      <c r="J50" s="573"/>
      <c r="K50" s="234">
        <v>0</v>
      </c>
      <c r="L50" s="235">
        <v>0</v>
      </c>
      <c r="M50" s="392">
        <f t="shared" si="0"/>
        <v>0</v>
      </c>
      <c r="N50" s="1"/>
      <c r="T50" s="3">
        <v>0.85</v>
      </c>
      <c r="U50" s="3">
        <v>14</v>
      </c>
      <c r="X50" s="35"/>
    </row>
    <row r="51" spans="1:24" x14ac:dyDescent="0.3">
      <c r="A51" s="1"/>
      <c r="B51" s="420"/>
      <c r="C51" s="419"/>
      <c r="E51" s="570"/>
      <c r="F51" s="572"/>
      <c r="G51" s="572"/>
      <c r="H51" s="572"/>
      <c r="I51" s="572"/>
      <c r="J51" s="573"/>
      <c r="K51" s="234">
        <v>0</v>
      </c>
      <c r="L51" s="239">
        <v>0</v>
      </c>
      <c r="M51" s="392">
        <f t="shared" si="0"/>
        <v>0</v>
      </c>
      <c r="N51" s="1"/>
      <c r="T51" s="3">
        <v>0.86250000000000004</v>
      </c>
      <c r="U51" s="3">
        <v>14.5</v>
      </c>
      <c r="X51" s="35"/>
    </row>
    <row r="52" spans="1:24" x14ac:dyDescent="0.3">
      <c r="A52" s="1"/>
      <c r="B52" s="420"/>
      <c r="C52" s="422"/>
      <c r="D52" s="396"/>
      <c r="E52" s="570"/>
      <c r="F52" s="572"/>
      <c r="G52" s="572"/>
      <c r="H52" s="572"/>
      <c r="I52" s="572"/>
      <c r="J52" s="573"/>
      <c r="K52" s="234">
        <v>0</v>
      </c>
      <c r="L52" s="235">
        <v>0</v>
      </c>
      <c r="M52" s="392">
        <f t="shared" si="0"/>
        <v>0</v>
      </c>
      <c r="N52" s="1"/>
      <c r="P52" s="397"/>
      <c r="T52" s="3">
        <v>0.875</v>
      </c>
      <c r="U52" s="3">
        <v>15</v>
      </c>
      <c r="X52" s="240"/>
    </row>
    <row r="53" spans="1:24" x14ac:dyDescent="0.3">
      <c r="A53" s="1"/>
      <c r="B53" s="420"/>
      <c r="C53" s="423"/>
      <c r="D53" s="396"/>
      <c r="E53" s="577"/>
      <c r="F53" s="572"/>
      <c r="G53" s="572"/>
      <c r="H53" s="572"/>
      <c r="I53" s="572"/>
      <c r="J53" s="573"/>
      <c r="K53" s="234">
        <v>0</v>
      </c>
      <c r="L53" s="235">
        <v>0</v>
      </c>
      <c r="M53" s="392">
        <f t="shared" si="0"/>
        <v>0</v>
      </c>
      <c r="N53" s="1"/>
      <c r="T53" s="3">
        <v>0.88749999999999996</v>
      </c>
      <c r="U53" s="3">
        <v>15.5</v>
      </c>
      <c r="X53" s="35"/>
    </row>
    <row r="54" spans="1:24" x14ac:dyDescent="0.3">
      <c r="A54" s="1"/>
      <c r="B54" s="420"/>
      <c r="C54" s="423"/>
      <c r="D54" s="394"/>
      <c r="E54" s="577"/>
      <c r="F54" s="572"/>
      <c r="G54" s="572"/>
      <c r="H54" s="572"/>
      <c r="I54" s="572"/>
      <c r="J54" s="573"/>
      <c r="K54" s="234">
        <v>0</v>
      </c>
      <c r="L54" s="235">
        <v>0</v>
      </c>
      <c r="M54" s="392">
        <f t="shared" si="0"/>
        <v>0</v>
      </c>
      <c r="N54" s="1"/>
      <c r="T54" s="3">
        <v>0.89999999999999902</v>
      </c>
      <c r="U54" s="3">
        <v>16</v>
      </c>
      <c r="X54" s="35"/>
    </row>
    <row r="55" spans="1:24" x14ac:dyDescent="0.3">
      <c r="A55" s="1"/>
      <c r="B55" s="420"/>
      <c r="C55" s="423"/>
      <c r="D55" s="424"/>
      <c r="E55" s="577"/>
      <c r="F55" s="572"/>
      <c r="G55" s="572"/>
      <c r="H55" s="572"/>
      <c r="I55" s="572"/>
      <c r="J55" s="573"/>
      <c r="K55" s="234">
        <v>0</v>
      </c>
      <c r="L55" s="235">
        <v>0</v>
      </c>
      <c r="M55" s="392">
        <f t="shared" si="0"/>
        <v>0</v>
      </c>
      <c r="N55" s="1"/>
      <c r="T55" s="3">
        <v>0.91249999999999898</v>
      </c>
      <c r="U55" s="3">
        <v>16.5</v>
      </c>
      <c r="X55" s="35"/>
    </row>
    <row r="56" spans="1:24" ht="14.25" customHeight="1" x14ac:dyDescent="0.3">
      <c r="A56" s="1"/>
      <c r="B56" s="420"/>
      <c r="C56" s="423"/>
      <c r="D56" s="394"/>
      <c r="E56" s="577"/>
      <c r="F56" s="572"/>
      <c r="G56" s="572"/>
      <c r="H56" s="572"/>
      <c r="I56" s="572"/>
      <c r="J56" s="573"/>
      <c r="K56" s="234">
        <v>0</v>
      </c>
      <c r="L56" s="235">
        <v>0</v>
      </c>
      <c r="M56" s="392">
        <f t="shared" si="0"/>
        <v>0</v>
      </c>
      <c r="N56" s="1"/>
      <c r="T56" s="3">
        <v>0.92499999999999905</v>
      </c>
      <c r="U56" s="3">
        <v>17</v>
      </c>
      <c r="X56" s="35"/>
    </row>
    <row r="57" spans="1:24" ht="14.25" customHeight="1" x14ac:dyDescent="0.3">
      <c r="A57" s="1"/>
      <c r="B57" s="420"/>
      <c r="C57" s="423"/>
      <c r="D57" s="425"/>
      <c r="E57" s="577"/>
      <c r="F57" s="577"/>
      <c r="G57" s="577"/>
      <c r="H57" s="577"/>
      <c r="I57" s="577"/>
      <c r="J57" s="571"/>
      <c r="K57" s="234">
        <v>0</v>
      </c>
      <c r="L57" s="235">
        <v>0</v>
      </c>
      <c r="M57" s="392">
        <f t="shared" si="0"/>
        <v>0</v>
      </c>
      <c r="N57" s="1"/>
      <c r="X57" s="35"/>
    </row>
    <row r="58" spans="1:24" ht="18" customHeight="1" thickBot="1" x14ac:dyDescent="0.35">
      <c r="A58" s="1"/>
      <c r="B58" s="426"/>
      <c r="C58" s="427"/>
      <c r="D58" s="18"/>
      <c r="E58" s="624"/>
      <c r="F58" s="549"/>
      <c r="G58" s="549"/>
      <c r="H58" s="549"/>
      <c r="I58" s="549"/>
      <c r="J58" s="550"/>
      <c r="K58" s="246">
        <v>0</v>
      </c>
      <c r="L58" s="247">
        <v>0</v>
      </c>
      <c r="M58" s="392">
        <f t="shared" si="0"/>
        <v>0</v>
      </c>
      <c r="N58" s="1"/>
      <c r="T58" s="3">
        <v>0.937499999999999</v>
      </c>
      <c r="U58" s="3">
        <v>17.5</v>
      </c>
      <c r="X58" s="35"/>
    </row>
    <row r="59" spans="1:24" ht="15" thickBot="1" x14ac:dyDescent="0.35">
      <c r="A59" s="1"/>
      <c r="B59" s="533" t="s">
        <v>32</v>
      </c>
      <c r="C59" s="905"/>
      <c r="D59" s="905"/>
      <c r="E59" s="562"/>
      <c r="F59" s="562"/>
      <c r="G59" s="562"/>
      <c r="H59" s="562"/>
      <c r="I59" s="562"/>
      <c r="J59" s="563"/>
      <c r="K59" s="578" t="s">
        <v>33</v>
      </c>
      <c r="L59" s="788"/>
      <c r="M59" s="406">
        <f>SUM(M46:M58)</f>
        <v>0</v>
      </c>
      <c r="N59" s="1"/>
      <c r="T59" s="3">
        <v>0.94999999999999896</v>
      </c>
      <c r="U59" s="3">
        <v>18</v>
      </c>
      <c r="X59" s="35"/>
    </row>
    <row r="60" spans="1:24" x14ac:dyDescent="0.25">
      <c r="A60" s="1"/>
      <c r="B60" s="88"/>
      <c r="J60" s="34"/>
      <c r="K60" s="566" t="str">
        <f>IF(M60&lt;1,"S P A  IS REQUIRED","REDUCTION FACTOR.  *")</f>
        <v>REDUCTION FACTOR.  *</v>
      </c>
      <c r="L60" s="567"/>
      <c r="M60" s="428">
        <v>1</v>
      </c>
      <c r="N60" s="1"/>
      <c r="O60" s="410"/>
    </row>
    <row r="61" spans="1:24" x14ac:dyDescent="0.25">
      <c r="A61" s="1"/>
      <c r="B61" s="88"/>
      <c r="J61" s="34"/>
      <c r="K61" s="808" t="s">
        <v>34</v>
      </c>
      <c r="L61" s="809"/>
      <c r="M61" s="432">
        <f>M59*M60</f>
        <v>0</v>
      </c>
      <c r="N61" s="1"/>
      <c r="O61" s="410"/>
      <c r="T61" s="3">
        <v>0.98749999999999905</v>
      </c>
      <c r="U61" s="3">
        <v>19.5</v>
      </c>
    </row>
    <row r="62" spans="1:24" ht="13.95" hidden="1" customHeight="1" x14ac:dyDescent="0.25">
      <c r="A62" s="1"/>
      <c r="B62" s="88"/>
      <c r="J62" s="34"/>
      <c r="K62" s="367" t="s">
        <v>104</v>
      </c>
      <c r="L62" s="368"/>
      <c r="M62" s="433">
        <v>1</v>
      </c>
      <c r="N62" s="1"/>
      <c r="O62" s="410"/>
      <c r="T62" s="3">
        <v>0.999999999999999</v>
      </c>
      <c r="U62" s="3">
        <v>20</v>
      </c>
    </row>
    <row r="63" spans="1:24" x14ac:dyDescent="0.3">
      <c r="A63" s="1"/>
      <c r="B63" s="88"/>
      <c r="J63" s="34"/>
      <c r="K63" s="407" t="s">
        <v>104</v>
      </c>
      <c r="L63" s="408"/>
      <c r="M63" s="409">
        <v>1</v>
      </c>
      <c r="N63" s="1"/>
      <c r="O63" s="410"/>
    </row>
    <row r="64" spans="1:24" ht="15" thickBot="1" x14ac:dyDescent="0.35">
      <c r="A64" s="1"/>
      <c r="B64" s="94"/>
      <c r="C64" s="95"/>
      <c r="D64" s="95"/>
      <c r="E64" s="95"/>
      <c r="F64" s="95"/>
      <c r="G64" s="95"/>
      <c r="H64" s="95"/>
      <c r="I64" s="95"/>
      <c r="J64" s="42"/>
      <c r="K64" s="407" t="s">
        <v>35</v>
      </c>
      <c r="L64" s="408"/>
      <c r="M64" s="429">
        <f>(M61*M63)</f>
        <v>0</v>
      </c>
      <c r="N64" s="1">
        <v>0</v>
      </c>
      <c r="O64" s="410"/>
    </row>
    <row r="65" spans="1:22" ht="15" thickBot="1" x14ac:dyDescent="0.35">
      <c r="A65" s="1"/>
      <c r="B65" s="51" t="s">
        <v>39</v>
      </c>
      <c r="C65" s="620"/>
      <c r="D65" s="547"/>
      <c r="E65" s="547"/>
      <c r="F65" s="547"/>
      <c r="G65" s="547"/>
      <c r="H65" s="547"/>
      <c r="I65" s="547"/>
      <c r="J65" s="548"/>
      <c r="K65" s="570" t="s">
        <v>106</v>
      </c>
      <c r="L65" s="577"/>
      <c r="M65" s="250">
        <v>0</v>
      </c>
      <c r="N65" s="1"/>
      <c r="O65" s="410"/>
    </row>
    <row r="66" spans="1:22" ht="15" thickBot="1" x14ac:dyDescent="0.35">
      <c r="A66" s="1"/>
      <c r="B66" s="13"/>
      <c r="C66" s="549"/>
      <c r="D66" s="549"/>
      <c r="E66" s="549"/>
      <c r="F66" s="549"/>
      <c r="G66" s="549"/>
      <c r="H66" s="549"/>
      <c r="I66" s="549"/>
      <c r="J66" s="550"/>
      <c r="K66" s="570" t="s">
        <v>107</v>
      </c>
      <c r="L66" s="577"/>
      <c r="M66" s="250">
        <v>0</v>
      </c>
      <c r="N66" s="1"/>
    </row>
    <row r="67" spans="1:22" ht="15" thickBot="1" x14ac:dyDescent="0.35">
      <c r="A67" s="1"/>
      <c r="B67" s="51" t="s">
        <v>40</v>
      </c>
      <c r="C67" s="27"/>
      <c r="D67" s="27"/>
      <c r="E67" s="27"/>
      <c r="F67" s="27"/>
      <c r="G67" s="27"/>
      <c r="H67" s="96"/>
      <c r="I67" s="917" t="s">
        <v>38</v>
      </c>
      <c r="J67" s="918"/>
      <c r="K67" s="570" t="s">
        <v>36</v>
      </c>
      <c r="L67" s="577"/>
      <c r="M67" s="250">
        <v>0</v>
      </c>
      <c r="N67" s="1"/>
    </row>
    <row r="68" spans="1:22" ht="15" thickBot="1" x14ac:dyDescent="0.35">
      <c r="A68" s="1"/>
      <c r="B68" s="13"/>
      <c r="C68" s="14"/>
      <c r="D68" s="14"/>
      <c r="E68" s="14"/>
      <c r="F68" s="14"/>
      <c r="G68" s="14"/>
      <c r="H68" s="15"/>
      <c r="I68" s="919"/>
      <c r="J68" s="920"/>
      <c r="K68" s="551" t="s">
        <v>37</v>
      </c>
      <c r="L68" s="624"/>
      <c r="M68" s="430">
        <f>SUM(M64:M67)</f>
        <v>0</v>
      </c>
      <c r="N68" s="1"/>
    </row>
    <row r="69" spans="1:22" ht="15" thickBot="1" x14ac:dyDescent="0.3">
      <c r="A69" s="1"/>
      <c r="B69" s="531" t="s">
        <v>119</v>
      </c>
      <c r="C69" s="532"/>
      <c r="D69" s="533" t="s">
        <v>114</v>
      </c>
      <c r="E69" s="532"/>
      <c r="F69" s="533" t="s">
        <v>115</v>
      </c>
      <c r="G69" s="532"/>
      <c r="H69" s="450" t="s">
        <v>116</v>
      </c>
      <c r="I69" s="534" t="s">
        <v>120</v>
      </c>
      <c r="J69" s="535"/>
      <c r="K69" s="535"/>
      <c r="L69" s="535"/>
      <c r="M69" s="536"/>
      <c r="N69" s="1"/>
    </row>
    <row r="70" spans="1:22" x14ac:dyDescent="0.3">
      <c r="A70" s="1"/>
      <c r="B70" s="578" t="s">
        <v>117</v>
      </c>
      <c r="C70" s="579"/>
      <c r="D70" s="578" t="s">
        <v>3</v>
      </c>
      <c r="E70" s="579"/>
      <c r="F70" s="578" t="s">
        <v>3</v>
      </c>
      <c r="G70" s="579"/>
      <c r="H70" s="451"/>
      <c r="I70" s="452"/>
      <c r="J70" s="28"/>
      <c r="K70" s="28"/>
      <c r="L70" s="28"/>
      <c r="M70" s="29"/>
      <c r="N70" s="1"/>
    </row>
    <row r="71" spans="1:22" x14ac:dyDescent="0.25">
      <c r="A71" s="1"/>
      <c r="B71" s="570" t="s">
        <v>129</v>
      </c>
      <c r="C71" s="571"/>
      <c r="D71" s="663" t="s">
        <v>3</v>
      </c>
      <c r="E71" s="583"/>
      <c r="F71" s="570" t="s">
        <v>3</v>
      </c>
      <c r="G71" s="571"/>
      <c r="H71" s="453"/>
      <c r="I71" s="454" t="s">
        <v>111</v>
      </c>
      <c r="J71" s="455">
        <f>M63</f>
        <v>1</v>
      </c>
      <c r="K71" s="456" t="s">
        <v>112</v>
      </c>
      <c r="L71" s="457">
        <f>IF(M63=0.675,0,IF(M63&gt;1,"error",IF(M63&lt;0.75,"error",VLOOKUP(M63,comm,2))))</f>
        <v>20</v>
      </c>
      <c r="M71" s="458" t="s">
        <v>113</v>
      </c>
      <c r="N71" s="1"/>
    </row>
    <row r="72" spans="1:22" ht="15" thickBot="1" x14ac:dyDescent="0.35">
      <c r="A72" s="1"/>
      <c r="B72" s="551" t="s">
        <v>130</v>
      </c>
      <c r="C72" s="552"/>
      <c r="D72" s="551" t="s">
        <v>3</v>
      </c>
      <c r="E72" s="552"/>
      <c r="F72" s="551" t="s">
        <v>3</v>
      </c>
      <c r="G72" s="552"/>
      <c r="H72" s="459"/>
      <c r="I72" s="94"/>
      <c r="J72" s="95"/>
      <c r="K72" s="95"/>
      <c r="L72" s="95"/>
      <c r="M72" s="42"/>
      <c r="N72" s="1"/>
    </row>
    <row r="73" spans="1:22" ht="15" thickBot="1" x14ac:dyDescent="0.35">
      <c r="A73" s="1"/>
      <c r="B73" s="647" t="s">
        <v>121</v>
      </c>
      <c r="C73" s="647"/>
      <c r="D73" s="460" t="s">
        <v>122</v>
      </c>
      <c r="E73" s="785" t="s">
        <v>123</v>
      </c>
      <c r="F73" s="786"/>
      <c r="G73" s="787"/>
      <c r="H73" s="473" t="s">
        <v>124</v>
      </c>
      <c r="I73" s="461" t="s">
        <v>125</v>
      </c>
      <c r="J73" s="462"/>
      <c r="K73" s="462"/>
      <c r="L73" s="462"/>
      <c r="M73" s="463"/>
      <c r="N73" s="19"/>
      <c r="O73" s="238"/>
    </row>
    <row r="74" spans="1:22" ht="15" customHeight="1" x14ac:dyDescent="0.25">
      <c r="A74" s="1"/>
      <c r="B74" s="652" t="s">
        <v>126</v>
      </c>
      <c r="C74" s="653"/>
      <c r="D74" s="464">
        <v>0.4</v>
      </c>
      <c r="E74" s="654">
        <v>0.2</v>
      </c>
      <c r="F74" s="655"/>
      <c r="G74" s="656"/>
      <c r="H74" s="465"/>
      <c r="I74" s="466" t="s">
        <v>138</v>
      </c>
      <c r="J74" s="262"/>
      <c r="K74" s="262"/>
      <c r="L74" s="262"/>
      <c r="M74" s="440"/>
      <c r="N74" s="19"/>
    </row>
    <row r="75" spans="1:22" ht="15" thickBot="1" x14ac:dyDescent="0.3">
      <c r="A75" s="1"/>
      <c r="B75" s="657" t="s">
        <v>127</v>
      </c>
      <c r="C75" s="658"/>
      <c r="D75" s="467">
        <v>0.3</v>
      </c>
      <c r="E75" s="659">
        <v>0.5</v>
      </c>
      <c r="F75" s="659"/>
      <c r="G75" s="659"/>
      <c r="H75" s="468">
        <v>0.7</v>
      </c>
      <c r="I75" s="469" t="s">
        <v>139</v>
      </c>
      <c r="J75" s="469"/>
      <c r="K75" s="469"/>
      <c r="L75" s="469"/>
      <c r="M75" s="470"/>
      <c r="N75" s="19"/>
      <c r="O75" s="238"/>
    </row>
    <row r="76" spans="1:22" ht="15" customHeight="1" thickBot="1" x14ac:dyDescent="0.3">
      <c r="A76" s="1"/>
      <c r="B76" s="660" t="s">
        <v>128</v>
      </c>
      <c r="C76" s="661"/>
      <c r="D76" s="471">
        <v>0.3</v>
      </c>
      <c r="E76" s="662">
        <v>0.3</v>
      </c>
      <c r="F76" s="662"/>
      <c r="G76" s="662"/>
      <c r="H76" s="472">
        <v>0.3</v>
      </c>
      <c r="I76" s="667" t="s">
        <v>137</v>
      </c>
      <c r="J76" s="667"/>
      <c r="K76" s="667"/>
      <c r="L76" s="667"/>
      <c r="M76" s="668"/>
      <c r="N76" s="1"/>
    </row>
    <row r="77" spans="1:22" s="2" customFormat="1" ht="5.25" customHeight="1" x14ac:dyDescent="0.3">
      <c r="A77" s="1"/>
      <c r="B77" s="97"/>
      <c r="C77" s="97"/>
      <c r="D77" s="97"/>
      <c r="E77" s="97"/>
      <c r="F77" s="97"/>
      <c r="G77" s="97"/>
      <c r="H77" s="97"/>
      <c r="I77" s="97"/>
      <c r="J77" s="1"/>
      <c r="K77" s="97"/>
      <c r="L77" s="97"/>
      <c r="M77" s="97"/>
      <c r="N77" s="97"/>
      <c r="U77" s="3"/>
      <c r="V77" s="3"/>
    </row>
    <row r="78" spans="1:22" s="2" customFormat="1" ht="15" customHeight="1" x14ac:dyDescent="0.3">
      <c r="A78" s="3"/>
      <c r="B78" s="650" t="s">
        <v>148</v>
      </c>
      <c r="C78" s="650"/>
      <c r="D78" s="650"/>
      <c r="E78" s="650"/>
      <c r="F78" s="650"/>
      <c r="G78" s="650"/>
      <c r="H78" s="650"/>
      <c r="I78" s="650"/>
      <c r="J78" s="650"/>
      <c r="K78" s="650"/>
      <c r="L78" s="651" t="s">
        <v>150</v>
      </c>
      <c r="M78" s="651"/>
      <c r="N78" s="252"/>
      <c r="O78" s="253"/>
      <c r="P78" s="253"/>
      <c r="U78" s="3"/>
      <c r="V78" s="3"/>
    </row>
    <row r="79" spans="1:22" s="2" customFormat="1" ht="15" customHeight="1" x14ac:dyDescent="0.3">
      <c r="A79" s="3"/>
      <c r="B79" s="650"/>
      <c r="C79" s="650"/>
      <c r="D79" s="650"/>
      <c r="E79" s="650"/>
      <c r="F79" s="650"/>
      <c r="G79" s="650"/>
      <c r="H79" s="650"/>
      <c r="I79" s="650"/>
      <c r="J79" s="650"/>
      <c r="K79" s="650"/>
      <c r="L79" s="651"/>
      <c r="M79" s="651"/>
      <c r="N79" s="252"/>
      <c r="O79" s="253"/>
      <c r="P79" s="253"/>
      <c r="U79" s="3"/>
      <c r="V79" s="3"/>
    </row>
    <row r="80" spans="1:22" x14ac:dyDescent="0.3"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</row>
    <row r="81" spans="2:13" x14ac:dyDescent="0.3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</row>
    <row r="82" spans="2:13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</row>
  </sheetData>
  <mergeCells count="79">
    <mergeCell ref="B78:K79"/>
    <mergeCell ref="L78:M79"/>
    <mergeCell ref="B74:C74"/>
    <mergeCell ref="E74:G74"/>
    <mergeCell ref="B75:C75"/>
    <mergeCell ref="E75:G75"/>
    <mergeCell ref="B76:C76"/>
    <mergeCell ref="E76:G76"/>
    <mergeCell ref="C6:D6"/>
    <mergeCell ref="E2:E7"/>
    <mergeCell ref="F3:J3"/>
    <mergeCell ref="F4:J4"/>
    <mergeCell ref="I76:M76"/>
    <mergeCell ref="B2:D2"/>
    <mergeCell ref="K2:M2"/>
    <mergeCell ref="C3:D3"/>
    <mergeCell ref="C4:D4"/>
    <mergeCell ref="C5:D5"/>
    <mergeCell ref="E9:G9"/>
    <mergeCell ref="I9:J9"/>
    <mergeCell ref="L9:M9"/>
    <mergeCell ref="E10:G10"/>
    <mergeCell ref="I10:J10"/>
    <mergeCell ref="L10:M10"/>
    <mergeCell ref="K33:M33"/>
    <mergeCell ref="I12:M12"/>
    <mergeCell ref="I17:J17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I69:M69"/>
    <mergeCell ref="I67:J68"/>
    <mergeCell ref="E53:J53"/>
    <mergeCell ref="E54:J54"/>
    <mergeCell ref="E55:J55"/>
    <mergeCell ref="E56:J56"/>
    <mergeCell ref="E57:J57"/>
    <mergeCell ref="B70:C70"/>
    <mergeCell ref="D70:E70"/>
    <mergeCell ref="F70:G70"/>
    <mergeCell ref="E58:J58"/>
    <mergeCell ref="K60:L60"/>
    <mergeCell ref="B59:J59"/>
    <mergeCell ref="K59:L59"/>
    <mergeCell ref="K61:L61"/>
    <mergeCell ref="C65:J66"/>
    <mergeCell ref="K65:L65"/>
    <mergeCell ref="K66:L66"/>
    <mergeCell ref="B69:C69"/>
    <mergeCell ref="D69:E69"/>
    <mergeCell ref="F69:G69"/>
    <mergeCell ref="K67:L67"/>
    <mergeCell ref="K68:L68"/>
    <mergeCell ref="B72:C72"/>
    <mergeCell ref="D72:E72"/>
    <mergeCell ref="F72:G72"/>
    <mergeCell ref="B73:C73"/>
    <mergeCell ref="B71:C71"/>
    <mergeCell ref="D71:E71"/>
    <mergeCell ref="F71:G71"/>
    <mergeCell ref="E73:G73"/>
  </mergeCells>
  <conditionalFormatting sqref="K60:L60">
    <cfRule type="containsText" dxfId="1" priority="1" operator="containsText" text="REQ">
      <formula>NOT(ISERROR(SEARCH("REQ",K60)))</formula>
    </cfRule>
  </conditionalFormatting>
  <pageMargins left="0.7" right="0.7" top="0.7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7</xdr:col>
                    <xdr:colOff>228600</xdr:colOff>
                    <xdr:row>26</xdr:row>
                    <xdr:rowOff>45720</xdr:rowOff>
                  </from>
                  <to>
                    <xdr:col>9</xdr:col>
                    <xdr:colOff>419100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27</xdr:row>
                    <xdr:rowOff>60960</xdr:rowOff>
                  </from>
                  <to>
                    <xdr:col>9</xdr:col>
                    <xdr:colOff>441960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8</xdr:col>
                    <xdr:colOff>411480</xdr:colOff>
                    <xdr:row>26</xdr:row>
                    <xdr:rowOff>175260</xdr:rowOff>
                  </from>
                  <to>
                    <xdr:col>11</xdr:col>
                    <xdr:colOff>518160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121920</xdr:rowOff>
                  </from>
                  <to>
                    <xdr:col>9</xdr:col>
                    <xdr:colOff>190500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144780</xdr:colOff>
                    <xdr:row>32</xdr:row>
                    <xdr:rowOff>7620</xdr:rowOff>
                  </from>
                  <to>
                    <xdr:col>10</xdr:col>
                    <xdr:colOff>175260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15240</xdr:rowOff>
                  </from>
                  <to>
                    <xdr:col>4</xdr:col>
                    <xdr:colOff>289560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3</xdr:col>
                    <xdr:colOff>441960</xdr:colOff>
                    <xdr:row>41</xdr:row>
                    <xdr:rowOff>53340</xdr:rowOff>
                  </from>
                  <to>
                    <xdr:col>4</xdr:col>
                    <xdr:colOff>487680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41</xdr:row>
                    <xdr:rowOff>7620</xdr:rowOff>
                  </from>
                  <to>
                    <xdr:col>4</xdr:col>
                    <xdr:colOff>121920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441960</xdr:colOff>
                    <xdr:row>46</xdr:row>
                    <xdr:rowOff>45720</xdr:rowOff>
                  </from>
                  <to>
                    <xdr:col>3</xdr:col>
                    <xdr:colOff>1516380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441960</xdr:colOff>
                    <xdr:row>47</xdr:row>
                    <xdr:rowOff>45720</xdr:rowOff>
                  </from>
                  <to>
                    <xdr:col>3</xdr:col>
                    <xdr:colOff>1516380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441960</xdr:colOff>
                    <xdr:row>48</xdr:row>
                    <xdr:rowOff>45720</xdr:rowOff>
                  </from>
                  <to>
                    <xdr:col>3</xdr:col>
                    <xdr:colOff>1516380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</xdr:col>
                    <xdr:colOff>441960</xdr:colOff>
                    <xdr:row>49</xdr:row>
                    <xdr:rowOff>45720</xdr:rowOff>
                  </from>
                  <to>
                    <xdr:col>3</xdr:col>
                    <xdr:colOff>1516380</xdr:colOff>
                    <xdr:row>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defaultSize="0" autoFill="0" autoLine="0" autoPict="0">
                <anchor moveWithCells="1">
                  <from>
                    <xdr:col>1</xdr:col>
                    <xdr:colOff>441960</xdr:colOff>
                    <xdr:row>50</xdr:row>
                    <xdr:rowOff>45720</xdr:rowOff>
                  </from>
                  <to>
                    <xdr:col>3</xdr:col>
                    <xdr:colOff>1516380</xdr:colOff>
                    <xdr:row>51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defaultSize="0" autoFill="0" autoLine="0" autoPict="0">
                <anchor moveWithCells="1">
                  <from>
                    <xdr:col>1</xdr:col>
                    <xdr:colOff>441960</xdr:colOff>
                    <xdr:row>51</xdr:row>
                    <xdr:rowOff>53340</xdr:rowOff>
                  </from>
                  <to>
                    <xdr:col>3</xdr:col>
                    <xdr:colOff>1516380</xdr:colOff>
                    <xdr:row>52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1</xdr:col>
                    <xdr:colOff>441960</xdr:colOff>
                    <xdr:row>52</xdr:row>
                    <xdr:rowOff>53340</xdr:rowOff>
                  </from>
                  <to>
                    <xdr:col>3</xdr:col>
                    <xdr:colOff>1516380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1</xdr:col>
                    <xdr:colOff>441960</xdr:colOff>
                    <xdr:row>53</xdr:row>
                    <xdr:rowOff>53340</xdr:rowOff>
                  </from>
                  <to>
                    <xdr:col>3</xdr:col>
                    <xdr:colOff>1516380</xdr:colOff>
                    <xdr:row>54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1</xdr:col>
                    <xdr:colOff>441960</xdr:colOff>
                    <xdr:row>54</xdr:row>
                    <xdr:rowOff>53340</xdr:rowOff>
                  </from>
                  <to>
                    <xdr:col>3</xdr:col>
                    <xdr:colOff>1516380</xdr:colOff>
                    <xdr:row>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defaultSize="0" autoFill="0" autoLine="0" autoPict="0">
                <anchor moveWithCells="1">
                  <from>
                    <xdr:col>1</xdr:col>
                    <xdr:colOff>441960</xdr:colOff>
                    <xdr:row>45</xdr:row>
                    <xdr:rowOff>45720</xdr:rowOff>
                  </from>
                  <to>
                    <xdr:col>3</xdr:col>
                    <xdr:colOff>1516380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45720</xdr:rowOff>
                  </from>
                  <to>
                    <xdr:col>4</xdr:col>
                    <xdr:colOff>236220</xdr:colOff>
                    <xdr:row>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defaultSize="0" autoFill="0" autoLine="0" autoPict="0">
                <anchor moveWithCells="1">
                  <from>
                    <xdr:col>3</xdr:col>
                    <xdr:colOff>1607820</xdr:colOff>
                    <xdr:row>66</xdr:row>
                    <xdr:rowOff>53340</xdr:rowOff>
                  </from>
                  <to>
                    <xdr:col>7</xdr:col>
                    <xdr:colOff>0</xdr:colOff>
                    <xdr:row>67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4" name="Check Box 25">
              <controlPr defaultSize="0" autoFill="0" autoLine="0" autoPict="0">
                <anchor moveWithCells="1">
                  <from>
                    <xdr:col>2</xdr:col>
                    <xdr:colOff>259080</xdr:colOff>
                    <xdr:row>38</xdr:row>
                    <xdr:rowOff>22860</xdr:rowOff>
                  </from>
                  <to>
                    <xdr:col>3</xdr:col>
                    <xdr:colOff>784860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5" name="Check Box 26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7620</xdr:rowOff>
                  </from>
                  <to>
                    <xdr:col>3</xdr:col>
                    <xdr:colOff>754380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4</xdr:col>
                    <xdr:colOff>22860</xdr:colOff>
                    <xdr:row>38</xdr:row>
                    <xdr:rowOff>7620</xdr:rowOff>
                  </from>
                  <to>
                    <xdr:col>5</xdr:col>
                    <xdr:colOff>541020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defaultSize="0" autoFill="0" autoLine="0" autoPict="0">
                <anchor moveWithCells="1">
                  <from>
                    <xdr:col>4</xdr:col>
                    <xdr:colOff>22860</xdr:colOff>
                    <xdr:row>39</xdr:row>
                    <xdr:rowOff>0</xdr:rowOff>
                  </from>
                  <to>
                    <xdr:col>5</xdr:col>
                    <xdr:colOff>594360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2"/>
  <sheetViews>
    <sheetView zoomScaleNormal="100" workbookViewId="0">
      <selection activeCell="Q66" sqref="Q66"/>
    </sheetView>
  </sheetViews>
  <sheetFormatPr defaultColWidth="9.109375" defaultRowHeight="14.4" x14ac:dyDescent="0.3"/>
  <cols>
    <col min="1" max="1" width="0.88671875" style="3" customWidth="1"/>
    <col min="2" max="2" width="14.6640625" style="3" customWidth="1"/>
    <col min="3" max="3" width="16.33203125" style="3" customWidth="1"/>
    <col min="4" max="4" width="23.6640625" style="3" customWidth="1"/>
    <col min="5" max="5" width="12.6640625" style="3" customWidth="1"/>
    <col min="6" max="6" width="12.44140625" style="3" customWidth="1"/>
    <col min="7" max="7" width="0.6640625" style="3" customWidth="1"/>
    <col min="8" max="8" width="17" style="3" customWidth="1"/>
    <col min="9" max="10" width="9.109375" style="3"/>
    <col min="11" max="11" width="11.5546875" style="3" customWidth="1"/>
    <col min="12" max="12" width="11.109375" style="3" customWidth="1"/>
    <col min="13" max="13" width="12.6640625" style="3" customWidth="1"/>
    <col min="14" max="14" width="1.33203125" style="3" customWidth="1"/>
    <col min="15" max="18" width="9.109375" style="3"/>
    <col min="19" max="21" width="0" style="3" hidden="1" customWidth="1"/>
    <col min="22" max="256" width="9.109375" style="3"/>
    <col min="257" max="257" width="0.88671875" style="3" customWidth="1"/>
    <col min="258" max="258" width="14.6640625" style="3" customWidth="1"/>
    <col min="259" max="259" width="16.33203125" style="3" customWidth="1"/>
    <col min="260" max="260" width="23.6640625" style="3" customWidth="1"/>
    <col min="261" max="261" width="12.6640625" style="3" customWidth="1"/>
    <col min="262" max="262" width="12.44140625" style="3" customWidth="1"/>
    <col min="263" max="263" width="1.44140625" style="3" customWidth="1"/>
    <col min="264" max="264" width="14.6640625" style="3" customWidth="1"/>
    <col min="265" max="266" width="9.109375" style="3"/>
    <col min="267" max="267" width="11.5546875" style="3" customWidth="1"/>
    <col min="268" max="268" width="11.109375" style="3" customWidth="1"/>
    <col min="269" max="269" width="12.6640625" style="3" customWidth="1"/>
    <col min="270" max="270" width="1.33203125" style="3" customWidth="1"/>
    <col min="271" max="274" width="9.109375" style="3"/>
    <col min="275" max="277" width="0" style="3" hidden="1" customWidth="1"/>
    <col min="278" max="512" width="9.109375" style="3"/>
    <col min="513" max="513" width="0.88671875" style="3" customWidth="1"/>
    <col min="514" max="514" width="14.6640625" style="3" customWidth="1"/>
    <col min="515" max="515" width="16.33203125" style="3" customWidth="1"/>
    <col min="516" max="516" width="23.6640625" style="3" customWidth="1"/>
    <col min="517" max="517" width="12.6640625" style="3" customWidth="1"/>
    <col min="518" max="518" width="12.44140625" style="3" customWidth="1"/>
    <col min="519" max="519" width="1.44140625" style="3" customWidth="1"/>
    <col min="520" max="520" width="14.6640625" style="3" customWidth="1"/>
    <col min="521" max="522" width="9.109375" style="3"/>
    <col min="523" max="523" width="11.5546875" style="3" customWidth="1"/>
    <col min="524" max="524" width="11.109375" style="3" customWidth="1"/>
    <col min="525" max="525" width="12.6640625" style="3" customWidth="1"/>
    <col min="526" max="526" width="1.33203125" style="3" customWidth="1"/>
    <col min="527" max="530" width="9.109375" style="3"/>
    <col min="531" max="533" width="0" style="3" hidden="1" customWidth="1"/>
    <col min="534" max="768" width="9.109375" style="3"/>
    <col min="769" max="769" width="0.88671875" style="3" customWidth="1"/>
    <col min="770" max="770" width="14.6640625" style="3" customWidth="1"/>
    <col min="771" max="771" width="16.33203125" style="3" customWidth="1"/>
    <col min="772" max="772" width="23.6640625" style="3" customWidth="1"/>
    <col min="773" max="773" width="12.6640625" style="3" customWidth="1"/>
    <col min="774" max="774" width="12.44140625" style="3" customWidth="1"/>
    <col min="775" max="775" width="1.44140625" style="3" customWidth="1"/>
    <col min="776" max="776" width="14.6640625" style="3" customWidth="1"/>
    <col min="777" max="778" width="9.109375" style="3"/>
    <col min="779" max="779" width="11.5546875" style="3" customWidth="1"/>
    <col min="780" max="780" width="11.109375" style="3" customWidth="1"/>
    <col min="781" max="781" width="12.6640625" style="3" customWidth="1"/>
    <col min="782" max="782" width="1.33203125" style="3" customWidth="1"/>
    <col min="783" max="786" width="9.109375" style="3"/>
    <col min="787" max="789" width="0" style="3" hidden="1" customWidth="1"/>
    <col min="790" max="1024" width="9.109375" style="3"/>
    <col min="1025" max="1025" width="0.88671875" style="3" customWidth="1"/>
    <col min="1026" max="1026" width="14.6640625" style="3" customWidth="1"/>
    <col min="1027" max="1027" width="16.33203125" style="3" customWidth="1"/>
    <col min="1028" max="1028" width="23.6640625" style="3" customWidth="1"/>
    <col min="1029" max="1029" width="12.6640625" style="3" customWidth="1"/>
    <col min="1030" max="1030" width="12.44140625" style="3" customWidth="1"/>
    <col min="1031" max="1031" width="1.44140625" style="3" customWidth="1"/>
    <col min="1032" max="1032" width="14.6640625" style="3" customWidth="1"/>
    <col min="1033" max="1034" width="9.109375" style="3"/>
    <col min="1035" max="1035" width="11.5546875" style="3" customWidth="1"/>
    <col min="1036" max="1036" width="11.109375" style="3" customWidth="1"/>
    <col min="1037" max="1037" width="12.6640625" style="3" customWidth="1"/>
    <col min="1038" max="1038" width="1.33203125" style="3" customWidth="1"/>
    <col min="1039" max="1042" width="9.109375" style="3"/>
    <col min="1043" max="1045" width="0" style="3" hidden="1" customWidth="1"/>
    <col min="1046" max="1280" width="9.109375" style="3"/>
    <col min="1281" max="1281" width="0.88671875" style="3" customWidth="1"/>
    <col min="1282" max="1282" width="14.6640625" style="3" customWidth="1"/>
    <col min="1283" max="1283" width="16.33203125" style="3" customWidth="1"/>
    <col min="1284" max="1284" width="23.6640625" style="3" customWidth="1"/>
    <col min="1285" max="1285" width="12.6640625" style="3" customWidth="1"/>
    <col min="1286" max="1286" width="12.44140625" style="3" customWidth="1"/>
    <col min="1287" max="1287" width="1.44140625" style="3" customWidth="1"/>
    <col min="1288" max="1288" width="14.6640625" style="3" customWidth="1"/>
    <col min="1289" max="1290" width="9.109375" style="3"/>
    <col min="1291" max="1291" width="11.5546875" style="3" customWidth="1"/>
    <col min="1292" max="1292" width="11.109375" style="3" customWidth="1"/>
    <col min="1293" max="1293" width="12.6640625" style="3" customWidth="1"/>
    <col min="1294" max="1294" width="1.33203125" style="3" customWidth="1"/>
    <col min="1295" max="1298" width="9.109375" style="3"/>
    <col min="1299" max="1301" width="0" style="3" hidden="1" customWidth="1"/>
    <col min="1302" max="1536" width="9.109375" style="3"/>
    <col min="1537" max="1537" width="0.88671875" style="3" customWidth="1"/>
    <col min="1538" max="1538" width="14.6640625" style="3" customWidth="1"/>
    <col min="1539" max="1539" width="16.33203125" style="3" customWidth="1"/>
    <col min="1540" max="1540" width="23.6640625" style="3" customWidth="1"/>
    <col min="1541" max="1541" width="12.6640625" style="3" customWidth="1"/>
    <col min="1542" max="1542" width="12.44140625" style="3" customWidth="1"/>
    <col min="1543" max="1543" width="1.44140625" style="3" customWidth="1"/>
    <col min="1544" max="1544" width="14.6640625" style="3" customWidth="1"/>
    <col min="1545" max="1546" width="9.109375" style="3"/>
    <col min="1547" max="1547" width="11.5546875" style="3" customWidth="1"/>
    <col min="1548" max="1548" width="11.109375" style="3" customWidth="1"/>
    <col min="1549" max="1549" width="12.6640625" style="3" customWidth="1"/>
    <col min="1550" max="1550" width="1.33203125" style="3" customWidth="1"/>
    <col min="1551" max="1554" width="9.109375" style="3"/>
    <col min="1555" max="1557" width="0" style="3" hidden="1" customWidth="1"/>
    <col min="1558" max="1792" width="9.109375" style="3"/>
    <col min="1793" max="1793" width="0.88671875" style="3" customWidth="1"/>
    <col min="1794" max="1794" width="14.6640625" style="3" customWidth="1"/>
    <col min="1795" max="1795" width="16.33203125" style="3" customWidth="1"/>
    <col min="1796" max="1796" width="23.6640625" style="3" customWidth="1"/>
    <col min="1797" max="1797" width="12.6640625" style="3" customWidth="1"/>
    <col min="1798" max="1798" width="12.44140625" style="3" customWidth="1"/>
    <col min="1799" max="1799" width="1.44140625" style="3" customWidth="1"/>
    <col min="1800" max="1800" width="14.6640625" style="3" customWidth="1"/>
    <col min="1801" max="1802" width="9.109375" style="3"/>
    <col min="1803" max="1803" width="11.5546875" style="3" customWidth="1"/>
    <col min="1804" max="1804" width="11.109375" style="3" customWidth="1"/>
    <col min="1805" max="1805" width="12.6640625" style="3" customWidth="1"/>
    <col min="1806" max="1806" width="1.33203125" style="3" customWidth="1"/>
    <col min="1807" max="1810" width="9.109375" style="3"/>
    <col min="1811" max="1813" width="0" style="3" hidden="1" customWidth="1"/>
    <col min="1814" max="2048" width="9.109375" style="3"/>
    <col min="2049" max="2049" width="0.88671875" style="3" customWidth="1"/>
    <col min="2050" max="2050" width="14.6640625" style="3" customWidth="1"/>
    <col min="2051" max="2051" width="16.33203125" style="3" customWidth="1"/>
    <col min="2052" max="2052" width="23.6640625" style="3" customWidth="1"/>
    <col min="2053" max="2053" width="12.6640625" style="3" customWidth="1"/>
    <col min="2054" max="2054" width="12.44140625" style="3" customWidth="1"/>
    <col min="2055" max="2055" width="1.44140625" style="3" customWidth="1"/>
    <col min="2056" max="2056" width="14.6640625" style="3" customWidth="1"/>
    <col min="2057" max="2058" width="9.109375" style="3"/>
    <col min="2059" max="2059" width="11.5546875" style="3" customWidth="1"/>
    <col min="2060" max="2060" width="11.109375" style="3" customWidth="1"/>
    <col min="2061" max="2061" width="12.6640625" style="3" customWidth="1"/>
    <col min="2062" max="2062" width="1.33203125" style="3" customWidth="1"/>
    <col min="2063" max="2066" width="9.109375" style="3"/>
    <col min="2067" max="2069" width="0" style="3" hidden="1" customWidth="1"/>
    <col min="2070" max="2304" width="9.109375" style="3"/>
    <col min="2305" max="2305" width="0.88671875" style="3" customWidth="1"/>
    <col min="2306" max="2306" width="14.6640625" style="3" customWidth="1"/>
    <col min="2307" max="2307" width="16.33203125" style="3" customWidth="1"/>
    <col min="2308" max="2308" width="23.6640625" style="3" customWidth="1"/>
    <col min="2309" max="2309" width="12.6640625" style="3" customWidth="1"/>
    <col min="2310" max="2310" width="12.44140625" style="3" customWidth="1"/>
    <col min="2311" max="2311" width="1.44140625" style="3" customWidth="1"/>
    <col min="2312" max="2312" width="14.6640625" style="3" customWidth="1"/>
    <col min="2313" max="2314" width="9.109375" style="3"/>
    <col min="2315" max="2315" width="11.5546875" style="3" customWidth="1"/>
    <col min="2316" max="2316" width="11.109375" style="3" customWidth="1"/>
    <col min="2317" max="2317" width="12.6640625" style="3" customWidth="1"/>
    <col min="2318" max="2318" width="1.33203125" style="3" customWidth="1"/>
    <col min="2319" max="2322" width="9.109375" style="3"/>
    <col min="2323" max="2325" width="0" style="3" hidden="1" customWidth="1"/>
    <col min="2326" max="2560" width="9.109375" style="3"/>
    <col min="2561" max="2561" width="0.88671875" style="3" customWidth="1"/>
    <col min="2562" max="2562" width="14.6640625" style="3" customWidth="1"/>
    <col min="2563" max="2563" width="16.33203125" style="3" customWidth="1"/>
    <col min="2564" max="2564" width="23.6640625" style="3" customWidth="1"/>
    <col min="2565" max="2565" width="12.6640625" style="3" customWidth="1"/>
    <col min="2566" max="2566" width="12.44140625" style="3" customWidth="1"/>
    <col min="2567" max="2567" width="1.44140625" style="3" customWidth="1"/>
    <col min="2568" max="2568" width="14.6640625" style="3" customWidth="1"/>
    <col min="2569" max="2570" width="9.109375" style="3"/>
    <col min="2571" max="2571" width="11.5546875" style="3" customWidth="1"/>
    <col min="2572" max="2572" width="11.109375" style="3" customWidth="1"/>
    <col min="2573" max="2573" width="12.6640625" style="3" customWidth="1"/>
    <col min="2574" max="2574" width="1.33203125" style="3" customWidth="1"/>
    <col min="2575" max="2578" width="9.109375" style="3"/>
    <col min="2579" max="2581" width="0" style="3" hidden="1" customWidth="1"/>
    <col min="2582" max="2816" width="9.109375" style="3"/>
    <col min="2817" max="2817" width="0.88671875" style="3" customWidth="1"/>
    <col min="2818" max="2818" width="14.6640625" style="3" customWidth="1"/>
    <col min="2819" max="2819" width="16.33203125" style="3" customWidth="1"/>
    <col min="2820" max="2820" width="23.6640625" style="3" customWidth="1"/>
    <col min="2821" max="2821" width="12.6640625" style="3" customWidth="1"/>
    <col min="2822" max="2822" width="12.44140625" style="3" customWidth="1"/>
    <col min="2823" max="2823" width="1.44140625" style="3" customWidth="1"/>
    <col min="2824" max="2824" width="14.6640625" style="3" customWidth="1"/>
    <col min="2825" max="2826" width="9.109375" style="3"/>
    <col min="2827" max="2827" width="11.5546875" style="3" customWidth="1"/>
    <col min="2828" max="2828" width="11.109375" style="3" customWidth="1"/>
    <col min="2829" max="2829" width="12.6640625" style="3" customWidth="1"/>
    <col min="2830" max="2830" width="1.33203125" style="3" customWidth="1"/>
    <col min="2831" max="2834" width="9.109375" style="3"/>
    <col min="2835" max="2837" width="0" style="3" hidden="1" customWidth="1"/>
    <col min="2838" max="3072" width="9.109375" style="3"/>
    <col min="3073" max="3073" width="0.88671875" style="3" customWidth="1"/>
    <col min="3074" max="3074" width="14.6640625" style="3" customWidth="1"/>
    <col min="3075" max="3075" width="16.33203125" style="3" customWidth="1"/>
    <col min="3076" max="3076" width="23.6640625" style="3" customWidth="1"/>
    <col min="3077" max="3077" width="12.6640625" style="3" customWidth="1"/>
    <col min="3078" max="3078" width="12.44140625" style="3" customWidth="1"/>
    <col min="3079" max="3079" width="1.44140625" style="3" customWidth="1"/>
    <col min="3080" max="3080" width="14.6640625" style="3" customWidth="1"/>
    <col min="3081" max="3082" width="9.109375" style="3"/>
    <col min="3083" max="3083" width="11.5546875" style="3" customWidth="1"/>
    <col min="3084" max="3084" width="11.109375" style="3" customWidth="1"/>
    <col min="3085" max="3085" width="12.6640625" style="3" customWidth="1"/>
    <col min="3086" max="3086" width="1.33203125" style="3" customWidth="1"/>
    <col min="3087" max="3090" width="9.109375" style="3"/>
    <col min="3091" max="3093" width="0" style="3" hidden="1" customWidth="1"/>
    <col min="3094" max="3328" width="9.109375" style="3"/>
    <col min="3329" max="3329" width="0.88671875" style="3" customWidth="1"/>
    <col min="3330" max="3330" width="14.6640625" style="3" customWidth="1"/>
    <col min="3331" max="3331" width="16.33203125" style="3" customWidth="1"/>
    <col min="3332" max="3332" width="23.6640625" style="3" customWidth="1"/>
    <col min="3333" max="3333" width="12.6640625" style="3" customWidth="1"/>
    <col min="3334" max="3334" width="12.44140625" style="3" customWidth="1"/>
    <col min="3335" max="3335" width="1.44140625" style="3" customWidth="1"/>
    <col min="3336" max="3336" width="14.6640625" style="3" customWidth="1"/>
    <col min="3337" max="3338" width="9.109375" style="3"/>
    <col min="3339" max="3339" width="11.5546875" style="3" customWidth="1"/>
    <col min="3340" max="3340" width="11.109375" style="3" customWidth="1"/>
    <col min="3341" max="3341" width="12.6640625" style="3" customWidth="1"/>
    <col min="3342" max="3342" width="1.33203125" style="3" customWidth="1"/>
    <col min="3343" max="3346" width="9.109375" style="3"/>
    <col min="3347" max="3349" width="0" style="3" hidden="1" customWidth="1"/>
    <col min="3350" max="3584" width="9.109375" style="3"/>
    <col min="3585" max="3585" width="0.88671875" style="3" customWidth="1"/>
    <col min="3586" max="3586" width="14.6640625" style="3" customWidth="1"/>
    <col min="3587" max="3587" width="16.33203125" style="3" customWidth="1"/>
    <col min="3588" max="3588" width="23.6640625" style="3" customWidth="1"/>
    <col min="3589" max="3589" width="12.6640625" style="3" customWidth="1"/>
    <col min="3590" max="3590" width="12.44140625" style="3" customWidth="1"/>
    <col min="3591" max="3591" width="1.44140625" style="3" customWidth="1"/>
    <col min="3592" max="3592" width="14.6640625" style="3" customWidth="1"/>
    <col min="3593" max="3594" width="9.109375" style="3"/>
    <col min="3595" max="3595" width="11.5546875" style="3" customWidth="1"/>
    <col min="3596" max="3596" width="11.109375" style="3" customWidth="1"/>
    <col min="3597" max="3597" width="12.6640625" style="3" customWidth="1"/>
    <col min="3598" max="3598" width="1.33203125" style="3" customWidth="1"/>
    <col min="3599" max="3602" width="9.109375" style="3"/>
    <col min="3603" max="3605" width="0" style="3" hidden="1" customWidth="1"/>
    <col min="3606" max="3840" width="9.109375" style="3"/>
    <col min="3841" max="3841" width="0.88671875" style="3" customWidth="1"/>
    <col min="3842" max="3842" width="14.6640625" style="3" customWidth="1"/>
    <col min="3843" max="3843" width="16.33203125" style="3" customWidth="1"/>
    <col min="3844" max="3844" width="23.6640625" style="3" customWidth="1"/>
    <col min="3845" max="3845" width="12.6640625" style="3" customWidth="1"/>
    <col min="3846" max="3846" width="12.44140625" style="3" customWidth="1"/>
    <col min="3847" max="3847" width="1.44140625" style="3" customWidth="1"/>
    <col min="3848" max="3848" width="14.6640625" style="3" customWidth="1"/>
    <col min="3849" max="3850" width="9.109375" style="3"/>
    <col min="3851" max="3851" width="11.5546875" style="3" customWidth="1"/>
    <col min="3852" max="3852" width="11.109375" style="3" customWidth="1"/>
    <col min="3853" max="3853" width="12.6640625" style="3" customWidth="1"/>
    <col min="3854" max="3854" width="1.33203125" style="3" customWidth="1"/>
    <col min="3855" max="3858" width="9.109375" style="3"/>
    <col min="3859" max="3861" width="0" style="3" hidden="1" customWidth="1"/>
    <col min="3862" max="4096" width="9.109375" style="3"/>
    <col min="4097" max="4097" width="0.88671875" style="3" customWidth="1"/>
    <col min="4098" max="4098" width="14.6640625" style="3" customWidth="1"/>
    <col min="4099" max="4099" width="16.33203125" style="3" customWidth="1"/>
    <col min="4100" max="4100" width="23.6640625" style="3" customWidth="1"/>
    <col min="4101" max="4101" width="12.6640625" style="3" customWidth="1"/>
    <col min="4102" max="4102" width="12.44140625" style="3" customWidth="1"/>
    <col min="4103" max="4103" width="1.44140625" style="3" customWidth="1"/>
    <col min="4104" max="4104" width="14.6640625" style="3" customWidth="1"/>
    <col min="4105" max="4106" width="9.109375" style="3"/>
    <col min="4107" max="4107" width="11.5546875" style="3" customWidth="1"/>
    <col min="4108" max="4108" width="11.109375" style="3" customWidth="1"/>
    <col min="4109" max="4109" width="12.6640625" style="3" customWidth="1"/>
    <col min="4110" max="4110" width="1.33203125" style="3" customWidth="1"/>
    <col min="4111" max="4114" width="9.109375" style="3"/>
    <col min="4115" max="4117" width="0" style="3" hidden="1" customWidth="1"/>
    <col min="4118" max="4352" width="9.109375" style="3"/>
    <col min="4353" max="4353" width="0.88671875" style="3" customWidth="1"/>
    <col min="4354" max="4354" width="14.6640625" style="3" customWidth="1"/>
    <col min="4355" max="4355" width="16.33203125" style="3" customWidth="1"/>
    <col min="4356" max="4356" width="23.6640625" style="3" customWidth="1"/>
    <col min="4357" max="4357" width="12.6640625" style="3" customWidth="1"/>
    <col min="4358" max="4358" width="12.44140625" style="3" customWidth="1"/>
    <col min="4359" max="4359" width="1.44140625" style="3" customWidth="1"/>
    <col min="4360" max="4360" width="14.6640625" style="3" customWidth="1"/>
    <col min="4361" max="4362" width="9.109375" style="3"/>
    <col min="4363" max="4363" width="11.5546875" style="3" customWidth="1"/>
    <col min="4364" max="4364" width="11.109375" style="3" customWidth="1"/>
    <col min="4365" max="4365" width="12.6640625" style="3" customWidth="1"/>
    <col min="4366" max="4366" width="1.33203125" style="3" customWidth="1"/>
    <col min="4367" max="4370" width="9.109375" style="3"/>
    <col min="4371" max="4373" width="0" style="3" hidden="1" customWidth="1"/>
    <col min="4374" max="4608" width="9.109375" style="3"/>
    <col min="4609" max="4609" width="0.88671875" style="3" customWidth="1"/>
    <col min="4610" max="4610" width="14.6640625" style="3" customWidth="1"/>
    <col min="4611" max="4611" width="16.33203125" style="3" customWidth="1"/>
    <col min="4612" max="4612" width="23.6640625" style="3" customWidth="1"/>
    <col min="4613" max="4613" width="12.6640625" style="3" customWidth="1"/>
    <col min="4614" max="4614" width="12.44140625" style="3" customWidth="1"/>
    <col min="4615" max="4615" width="1.44140625" style="3" customWidth="1"/>
    <col min="4616" max="4616" width="14.6640625" style="3" customWidth="1"/>
    <col min="4617" max="4618" width="9.109375" style="3"/>
    <col min="4619" max="4619" width="11.5546875" style="3" customWidth="1"/>
    <col min="4620" max="4620" width="11.109375" style="3" customWidth="1"/>
    <col min="4621" max="4621" width="12.6640625" style="3" customWidth="1"/>
    <col min="4622" max="4622" width="1.33203125" style="3" customWidth="1"/>
    <col min="4623" max="4626" width="9.109375" style="3"/>
    <col min="4627" max="4629" width="0" style="3" hidden="1" customWidth="1"/>
    <col min="4630" max="4864" width="9.109375" style="3"/>
    <col min="4865" max="4865" width="0.88671875" style="3" customWidth="1"/>
    <col min="4866" max="4866" width="14.6640625" style="3" customWidth="1"/>
    <col min="4867" max="4867" width="16.33203125" style="3" customWidth="1"/>
    <col min="4868" max="4868" width="23.6640625" style="3" customWidth="1"/>
    <col min="4869" max="4869" width="12.6640625" style="3" customWidth="1"/>
    <col min="4870" max="4870" width="12.44140625" style="3" customWidth="1"/>
    <col min="4871" max="4871" width="1.44140625" style="3" customWidth="1"/>
    <col min="4872" max="4872" width="14.6640625" style="3" customWidth="1"/>
    <col min="4873" max="4874" width="9.109375" style="3"/>
    <col min="4875" max="4875" width="11.5546875" style="3" customWidth="1"/>
    <col min="4876" max="4876" width="11.109375" style="3" customWidth="1"/>
    <col min="4877" max="4877" width="12.6640625" style="3" customWidth="1"/>
    <col min="4878" max="4878" width="1.33203125" style="3" customWidth="1"/>
    <col min="4879" max="4882" width="9.109375" style="3"/>
    <col min="4883" max="4885" width="0" style="3" hidden="1" customWidth="1"/>
    <col min="4886" max="5120" width="9.109375" style="3"/>
    <col min="5121" max="5121" width="0.88671875" style="3" customWidth="1"/>
    <col min="5122" max="5122" width="14.6640625" style="3" customWidth="1"/>
    <col min="5123" max="5123" width="16.33203125" style="3" customWidth="1"/>
    <col min="5124" max="5124" width="23.6640625" style="3" customWidth="1"/>
    <col min="5125" max="5125" width="12.6640625" style="3" customWidth="1"/>
    <col min="5126" max="5126" width="12.44140625" style="3" customWidth="1"/>
    <col min="5127" max="5127" width="1.44140625" style="3" customWidth="1"/>
    <col min="5128" max="5128" width="14.6640625" style="3" customWidth="1"/>
    <col min="5129" max="5130" width="9.109375" style="3"/>
    <col min="5131" max="5131" width="11.5546875" style="3" customWidth="1"/>
    <col min="5132" max="5132" width="11.109375" style="3" customWidth="1"/>
    <col min="5133" max="5133" width="12.6640625" style="3" customWidth="1"/>
    <col min="5134" max="5134" width="1.33203125" style="3" customWidth="1"/>
    <col min="5135" max="5138" width="9.109375" style="3"/>
    <col min="5139" max="5141" width="0" style="3" hidden="1" customWidth="1"/>
    <col min="5142" max="5376" width="9.109375" style="3"/>
    <col min="5377" max="5377" width="0.88671875" style="3" customWidth="1"/>
    <col min="5378" max="5378" width="14.6640625" style="3" customWidth="1"/>
    <col min="5379" max="5379" width="16.33203125" style="3" customWidth="1"/>
    <col min="5380" max="5380" width="23.6640625" style="3" customWidth="1"/>
    <col min="5381" max="5381" width="12.6640625" style="3" customWidth="1"/>
    <col min="5382" max="5382" width="12.44140625" style="3" customWidth="1"/>
    <col min="5383" max="5383" width="1.44140625" style="3" customWidth="1"/>
    <col min="5384" max="5384" width="14.6640625" style="3" customWidth="1"/>
    <col min="5385" max="5386" width="9.109375" style="3"/>
    <col min="5387" max="5387" width="11.5546875" style="3" customWidth="1"/>
    <col min="5388" max="5388" width="11.109375" style="3" customWidth="1"/>
    <col min="5389" max="5389" width="12.6640625" style="3" customWidth="1"/>
    <col min="5390" max="5390" width="1.33203125" style="3" customWidth="1"/>
    <col min="5391" max="5394" width="9.109375" style="3"/>
    <col min="5395" max="5397" width="0" style="3" hidden="1" customWidth="1"/>
    <col min="5398" max="5632" width="9.109375" style="3"/>
    <col min="5633" max="5633" width="0.88671875" style="3" customWidth="1"/>
    <col min="5634" max="5634" width="14.6640625" style="3" customWidth="1"/>
    <col min="5635" max="5635" width="16.33203125" style="3" customWidth="1"/>
    <col min="5636" max="5636" width="23.6640625" style="3" customWidth="1"/>
    <col min="5637" max="5637" width="12.6640625" style="3" customWidth="1"/>
    <col min="5638" max="5638" width="12.44140625" style="3" customWidth="1"/>
    <col min="5639" max="5639" width="1.44140625" style="3" customWidth="1"/>
    <col min="5640" max="5640" width="14.6640625" style="3" customWidth="1"/>
    <col min="5641" max="5642" width="9.109375" style="3"/>
    <col min="5643" max="5643" width="11.5546875" style="3" customWidth="1"/>
    <col min="5644" max="5644" width="11.109375" style="3" customWidth="1"/>
    <col min="5645" max="5645" width="12.6640625" style="3" customWidth="1"/>
    <col min="5646" max="5646" width="1.33203125" style="3" customWidth="1"/>
    <col min="5647" max="5650" width="9.109375" style="3"/>
    <col min="5651" max="5653" width="0" style="3" hidden="1" customWidth="1"/>
    <col min="5654" max="5888" width="9.109375" style="3"/>
    <col min="5889" max="5889" width="0.88671875" style="3" customWidth="1"/>
    <col min="5890" max="5890" width="14.6640625" style="3" customWidth="1"/>
    <col min="5891" max="5891" width="16.33203125" style="3" customWidth="1"/>
    <col min="5892" max="5892" width="23.6640625" style="3" customWidth="1"/>
    <col min="5893" max="5893" width="12.6640625" style="3" customWidth="1"/>
    <col min="5894" max="5894" width="12.44140625" style="3" customWidth="1"/>
    <col min="5895" max="5895" width="1.44140625" style="3" customWidth="1"/>
    <col min="5896" max="5896" width="14.6640625" style="3" customWidth="1"/>
    <col min="5897" max="5898" width="9.109375" style="3"/>
    <col min="5899" max="5899" width="11.5546875" style="3" customWidth="1"/>
    <col min="5900" max="5900" width="11.109375" style="3" customWidth="1"/>
    <col min="5901" max="5901" width="12.6640625" style="3" customWidth="1"/>
    <col min="5902" max="5902" width="1.33203125" style="3" customWidth="1"/>
    <col min="5903" max="5906" width="9.109375" style="3"/>
    <col min="5907" max="5909" width="0" style="3" hidden="1" customWidth="1"/>
    <col min="5910" max="6144" width="9.109375" style="3"/>
    <col min="6145" max="6145" width="0.88671875" style="3" customWidth="1"/>
    <col min="6146" max="6146" width="14.6640625" style="3" customWidth="1"/>
    <col min="6147" max="6147" width="16.33203125" style="3" customWidth="1"/>
    <col min="6148" max="6148" width="23.6640625" style="3" customWidth="1"/>
    <col min="6149" max="6149" width="12.6640625" style="3" customWidth="1"/>
    <col min="6150" max="6150" width="12.44140625" style="3" customWidth="1"/>
    <col min="6151" max="6151" width="1.44140625" style="3" customWidth="1"/>
    <col min="6152" max="6152" width="14.6640625" style="3" customWidth="1"/>
    <col min="6153" max="6154" width="9.109375" style="3"/>
    <col min="6155" max="6155" width="11.5546875" style="3" customWidth="1"/>
    <col min="6156" max="6156" width="11.109375" style="3" customWidth="1"/>
    <col min="6157" max="6157" width="12.6640625" style="3" customWidth="1"/>
    <col min="6158" max="6158" width="1.33203125" style="3" customWidth="1"/>
    <col min="6159" max="6162" width="9.109375" style="3"/>
    <col min="6163" max="6165" width="0" style="3" hidden="1" customWidth="1"/>
    <col min="6166" max="6400" width="9.109375" style="3"/>
    <col min="6401" max="6401" width="0.88671875" style="3" customWidth="1"/>
    <col min="6402" max="6402" width="14.6640625" style="3" customWidth="1"/>
    <col min="6403" max="6403" width="16.33203125" style="3" customWidth="1"/>
    <col min="6404" max="6404" width="23.6640625" style="3" customWidth="1"/>
    <col min="6405" max="6405" width="12.6640625" style="3" customWidth="1"/>
    <col min="6406" max="6406" width="12.44140625" style="3" customWidth="1"/>
    <col min="6407" max="6407" width="1.44140625" style="3" customWidth="1"/>
    <col min="6408" max="6408" width="14.6640625" style="3" customWidth="1"/>
    <col min="6409" max="6410" width="9.109375" style="3"/>
    <col min="6411" max="6411" width="11.5546875" style="3" customWidth="1"/>
    <col min="6412" max="6412" width="11.109375" style="3" customWidth="1"/>
    <col min="6413" max="6413" width="12.6640625" style="3" customWidth="1"/>
    <col min="6414" max="6414" width="1.33203125" style="3" customWidth="1"/>
    <col min="6415" max="6418" width="9.109375" style="3"/>
    <col min="6419" max="6421" width="0" style="3" hidden="1" customWidth="1"/>
    <col min="6422" max="6656" width="9.109375" style="3"/>
    <col min="6657" max="6657" width="0.88671875" style="3" customWidth="1"/>
    <col min="6658" max="6658" width="14.6640625" style="3" customWidth="1"/>
    <col min="6659" max="6659" width="16.33203125" style="3" customWidth="1"/>
    <col min="6660" max="6660" width="23.6640625" style="3" customWidth="1"/>
    <col min="6661" max="6661" width="12.6640625" style="3" customWidth="1"/>
    <col min="6662" max="6662" width="12.44140625" style="3" customWidth="1"/>
    <col min="6663" max="6663" width="1.44140625" style="3" customWidth="1"/>
    <col min="6664" max="6664" width="14.6640625" style="3" customWidth="1"/>
    <col min="6665" max="6666" width="9.109375" style="3"/>
    <col min="6667" max="6667" width="11.5546875" style="3" customWidth="1"/>
    <col min="6668" max="6668" width="11.109375" style="3" customWidth="1"/>
    <col min="6669" max="6669" width="12.6640625" style="3" customWidth="1"/>
    <col min="6670" max="6670" width="1.33203125" style="3" customWidth="1"/>
    <col min="6671" max="6674" width="9.109375" style="3"/>
    <col min="6675" max="6677" width="0" style="3" hidden="1" customWidth="1"/>
    <col min="6678" max="6912" width="9.109375" style="3"/>
    <col min="6913" max="6913" width="0.88671875" style="3" customWidth="1"/>
    <col min="6914" max="6914" width="14.6640625" style="3" customWidth="1"/>
    <col min="6915" max="6915" width="16.33203125" style="3" customWidth="1"/>
    <col min="6916" max="6916" width="23.6640625" style="3" customWidth="1"/>
    <col min="6917" max="6917" width="12.6640625" style="3" customWidth="1"/>
    <col min="6918" max="6918" width="12.44140625" style="3" customWidth="1"/>
    <col min="6919" max="6919" width="1.44140625" style="3" customWidth="1"/>
    <col min="6920" max="6920" width="14.6640625" style="3" customWidth="1"/>
    <col min="6921" max="6922" width="9.109375" style="3"/>
    <col min="6923" max="6923" width="11.5546875" style="3" customWidth="1"/>
    <col min="6924" max="6924" width="11.109375" style="3" customWidth="1"/>
    <col min="6925" max="6925" width="12.6640625" style="3" customWidth="1"/>
    <col min="6926" max="6926" width="1.33203125" style="3" customWidth="1"/>
    <col min="6927" max="6930" width="9.109375" style="3"/>
    <col min="6931" max="6933" width="0" style="3" hidden="1" customWidth="1"/>
    <col min="6934" max="7168" width="9.109375" style="3"/>
    <col min="7169" max="7169" width="0.88671875" style="3" customWidth="1"/>
    <col min="7170" max="7170" width="14.6640625" style="3" customWidth="1"/>
    <col min="7171" max="7171" width="16.33203125" style="3" customWidth="1"/>
    <col min="7172" max="7172" width="23.6640625" style="3" customWidth="1"/>
    <col min="7173" max="7173" width="12.6640625" style="3" customWidth="1"/>
    <col min="7174" max="7174" width="12.44140625" style="3" customWidth="1"/>
    <col min="7175" max="7175" width="1.44140625" style="3" customWidth="1"/>
    <col min="7176" max="7176" width="14.6640625" style="3" customWidth="1"/>
    <col min="7177" max="7178" width="9.109375" style="3"/>
    <col min="7179" max="7179" width="11.5546875" style="3" customWidth="1"/>
    <col min="7180" max="7180" width="11.109375" style="3" customWidth="1"/>
    <col min="7181" max="7181" width="12.6640625" style="3" customWidth="1"/>
    <col min="7182" max="7182" width="1.33203125" style="3" customWidth="1"/>
    <col min="7183" max="7186" width="9.109375" style="3"/>
    <col min="7187" max="7189" width="0" style="3" hidden="1" customWidth="1"/>
    <col min="7190" max="7424" width="9.109375" style="3"/>
    <col min="7425" max="7425" width="0.88671875" style="3" customWidth="1"/>
    <col min="7426" max="7426" width="14.6640625" style="3" customWidth="1"/>
    <col min="7427" max="7427" width="16.33203125" style="3" customWidth="1"/>
    <col min="7428" max="7428" width="23.6640625" style="3" customWidth="1"/>
    <col min="7429" max="7429" width="12.6640625" style="3" customWidth="1"/>
    <col min="7430" max="7430" width="12.44140625" style="3" customWidth="1"/>
    <col min="7431" max="7431" width="1.44140625" style="3" customWidth="1"/>
    <col min="7432" max="7432" width="14.6640625" style="3" customWidth="1"/>
    <col min="7433" max="7434" width="9.109375" style="3"/>
    <col min="7435" max="7435" width="11.5546875" style="3" customWidth="1"/>
    <col min="7436" max="7436" width="11.109375" style="3" customWidth="1"/>
    <col min="7437" max="7437" width="12.6640625" style="3" customWidth="1"/>
    <col min="7438" max="7438" width="1.33203125" style="3" customWidth="1"/>
    <col min="7439" max="7442" width="9.109375" style="3"/>
    <col min="7443" max="7445" width="0" style="3" hidden="1" customWidth="1"/>
    <col min="7446" max="7680" width="9.109375" style="3"/>
    <col min="7681" max="7681" width="0.88671875" style="3" customWidth="1"/>
    <col min="7682" max="7682" width="14.6640625" style="3" customWidth="1"/>
    <col min="7683" max="7683" width="16.33203125" style="3" customWidth="1"/>
    <col min="7684" max="7684" width="23.6640625" style="3" customWidth="1"/>
    <col min="7685" max="7685" width="12.6640625" style="3" customWidth="1"/>
    <col min="7686" max="7686" width="12.44140625" style="3" customWidth="1"/>
    <col min="7687" max="7687" width="1.44140625" style="3" customWidth="1"/>
    <col min="7688" max="7688" width="14.6640625" style="3" customWidth="1"/>
    <col min="7689" max="7690" width="9.109375" style="3"/>
    <col min="7691" max="7691" width="11.5546875" style="3" customWidth="1"/>
    <col min="7692" max="7692" width="11.109375" style="3" customWidth="1"/>
    <col min="7693" max="7693" width="12.6640625" style="3" customWidth="1"/>
    <col min="7694" max="7694" width="1.33203125" style="3" customWidth="1"/>
    <col min="7695" max="7698" width="9.109375" style="3"/>
    <col min="7699" max="7701" width="0" style="3" hidden="1" customWidth="1"/>
    <col min="7702" max="7936" width="9.109375" style="3"/>
    <col min="7937" max="7937" width="0.88671875" style="3" customWidth="1"/>
    <col min="7938" max="7938" width="14.6640625" style="3" customWidth="1"/>
    <col min="7939" max="7939" width="16.33203125" style="3" customWidth="1"/>
    <col min="7940" max="7940" width="23.6640625" style="3" customWidth="1"/>
    <col min="7941" max="7941" width="12.6640625" style="3" customWidth="1"/>
    <col min="7942" max="7942" width="12.44140625" style="3" customWidth="1"/>
    <col min="7943" max="7943" width="1.44140625" style="3" customWidth="1"/>
    <col min="7944" max="7944" width="14.6640625" style="3" customWidth="1"/>
    <col min="7945" max="7946" width="9.109375" style="3"/>
    <col min="7947" max="7947" width="11.5546875" style="3" customWidth="1"/>
    <col min="7948" max="7948" width="11.109375" style="3" customWidth="1"/>
    <col min="7949" max="7949" width="12.6640625" style="3" customWidth="1"/>
    <col min="7950" max="7950" width="1.33203125" style="3" customWidth="1"/>
    <col min="7951" max="7954" width="9.109375" style="3"/>
    <col min="7955" max="7957" width="0" style="3" hidden="1" customWidth="1"/>
    <col min="7958" max="8192" width="9.109375" style="3"/>
    <col min="8193" max="8193" width="0.88671875" style="3" customWidth="1"/>
    <col min="8194" max="8194" width="14.6640625" style="3" customWidth="1"/>
    <col min="8195" max="8195" width="16.33203125" style="3" customWidth="1"/>
    <col min="8196" max="8196" width="23.6640625" style="3" customWidth="1"/>
    <col min="8197" max="8197" width="12.6640625" style="3" customWidth="1"/>
    <col min="8198" max="8198" width="12.44140625" style="3" customWidth="1"/>
    <col min="8199" max="8199" width="1.44140625" style="3" customWidth="1"/>
    <col min="8200" max="8200" width="14.6640625" style="3" customWidth="1"/>
    <col min="8201" max="8202" width="9.109375" style="3"/>
    <col min="8203" max="8203" width="11.5546875" style="3" customWidth="1"/>
    <col min="8204" max="8204" width="11.109375" style="3" customWidth="1"/>
    <col min="8205" max="8205" width="12.6640625" style="3" customWidth="1"/>
    <col min="8206" max="8206" width="1.33203125" style="3" customWidth="1"/>
    <col min="8207" max="8210" width="9.109375" style="3"/>
    <col min="8211" max="8213" width="0" style="3" hidden="1" customWidth="1"/>
    <col min="8214" max="8448" width="9.109375" style="3"/>
    <col min="8449" max="8449" width="0.88671875" style="3" customWidth="1"/>
    <col min="8450" max="8450" width="14.6640625" style="3" customWidth="1"/>
    <col min="8451" max="8451" width="16.33203125" style="3" customWidth="1"/>
    <col min="8452" max="8452" width="23.6640625" style="3" customWidth="1"/>
    <col min="8453" max="8453" width="12.6640625" style="3" customWidth="1"/>
    <col min="8454" max="8454" width="12.44140625" style="3" customWidth="1"/>
    <col min="8455" max="8455" width="1.44140625" style="3" customWidth="1"/>
    <col min="8456" max="8456" width="14.6640625" style="3" customWidth="1"/>
    <col min="8457" max="8458" width="9.109375" style="3"/>
    <col min="8459" max="8459" width="11.5546875" style="3" customWidth="1"/>
    <col min="8460" max="8460" width="11.109375" style="3" customWidth="1"/>
    <col min="8461" max="8461" width="12.6640625" style="3" customWidth="1"/>
    <col min="8462" max="8462" width="1.33203125" style="3" customWidth="1"/>
    <col min="8463" max="8466" width="9.109375" style="3"/>
    <col min="8467" max="8469" width="0" style="3" hidden="1" customWidth="1"/>
    <col min="8470" max="8704" width="9.109375" style="3"/>
    <col min="8705" max="8705" width="0.88671875" style="3" customWidth="1"/>
    <col min="8706" max="8706" width="14.6640625" style="3" customWidth="1"/>
    <col min="8707" max="8707" width="16.33203125" style="3" customWidth="1"/>
    <col min="8708" max="8708" width="23.6640625" style="3" customWidth="1"/>
    <col min="8709" max="8709" width="12.6640625" style="3" customWidth="1"/>
    <col min="8710" max="8710" width="12.44140625" style="3" customWidth="1"/>
    <col min="8711" max="8711" width="1.44140625" style="3" customWidth="1"/>
    <col min="8712" max="8712" width="14.6640625" style="3" customWidth="1"/>
    <col min="8713" max="8714" width="9.109375" style="3"/>
    <col min="8715" max="8715" width="11.5546875" style="3" customWidth="1"/>
    <col min="8716" max="8716" width="11.109375" style="3" customWidth="1"/>
    <col min="8717" max="8717" width="12.6640625" style="3" customWidth="1"/>
    <col min="8718" max="8718" width="1.33203125" style="3" customWidth="1"/>
    <col min="8719" max="8722" width="9.109375" style="3"/>
    <col min="8723" max="8725" width="0" style="3" hidden="1" customWidth="1"/>
    <col min="8726" max="8960" width="9.109375" style="3"/>
    <col min="8961" max="8961" width="0.88671875" style="3" customWidth="1"/>
    <col min="8962" max="8962" width="14.6640625" style="3" customWidth="1"/>
    <col min="8963" max="8963" width="16.33203125" style="3" customWidth="1"/>
    <col min="8964" max="8964" width="23.6640625" style="3" customWidth="1"/>
    <col min="8965" max="8965" width="12.6640625" style="3" customWidth="1"/>
    <col min="8966" max="8966" width="12.44140625" style="3" customWidth="1"/>
    <col min="8967" max="8967" width="1.44140625" style="3" customWidth="1"/>
    <col min="8968" max="8968" width="14.6640625" style="3" customWidth="1"/>
    <col min="8969" max="8970" width="9.109375" style="3"/>
    <col min="8971" max="8971" width="11.5546875" style="3" customWidth="1"/>
    <col min="8972" max="8972" width="11.109375" style="3" customWidth="1"/>
    <col min="8973" max="8973" width="12.6640625" style="3" customWidth="1"/>
    <col min="8974" max="8974" width="1.33203125" style="3" customWidth="1"/>
    <col min="8975" max="8978" width="9.109375" style="3"/>
    <col min="8979" max="8981" width="0" style="3" hidden="1" customWidth="1"/>
    <col min="8982" max="9216" width="9.109375" style="3"/>
    <col min="9217" max="9217" width="0.88671875" style="3" customWidth="1"/>
    <col min="9218" max="9218" width="14.6640625" style="3" customWidth="1"/>
    <col min="9219" max="9219" width="16.33203125" style="3" customWidth="1"/>
    <col min="9220" max="9220" width="23.6640625" style="3" customWidth="1"/>
    <col min="9221" max="9221" width="12.6640625" style="3" customWidth="1"/>
    <col min="9222" max="9222" width="12.44140625" style="3" customWidth="1"/>
    <col min="9223" max="9223" width="1.44140625" style="3" customWidth="1"/>
    <col min="9224" max="9224" width="14.6640625" style="3" customWidth="1"/>
    <col min="9225" max="9226" width="9.109375" style="3"/>
    <col min="9227" max="9227" width="11.5546875" style="3" customWidth="1"/>
    <col min="9228" max="9228" width="11.109375" style="3" customWidth="1"/>
    <col min="9229" max="9229" width="12.6640625" style="3" customWidth="1"/>
    <col min="9230" max="9230" width="1.33203125" style="3" customWidth="1"/>
    <col min="9231" max="9234" width="9.109375" style="3"/>
    <col min="9235" max="9237" width="0" style="3" hidden="1" customWidth="1"/>
    <col min="9238" max="9472" width="9.109375" style="3"/>
    <col min="9473" max="9473" width="0.88671875" style="3" customWidth="1"/>
    <col min="9474" max="9474" width="14.6640625" style="3" customWidth="1"/>
    <col min="9475" max="9475" width="16.33203125" style="3" customWidth="1"/>
    <col min="9476" max="9476" width="23.6640625" style="3" customWidth="1"/>
    <col min="9477" max="9477" width="12.6640625" style="3" customWidth="1"/>
    <col min="9478" max="9478" width="12.44140625" style="3" customWidth="1"/>
    <col min="9479" max="9479" width="1.44140625" style="3" customWidth="1"/>
    <col min="9480" max="9480" width="14.6640625" style="3" customWidth="1"/>
    <col min="9481" max="9482" width="9.109375" style="3"/>
    <col min="9483" max="9483" width="11.5546875" style="3" customWidth="1"/>
    <col min="9484" max="9484" width="11.109375" style="3" customWidth="1"/>
    <col min="9485" max="9485" width="12.6640625" style="3" customWidth="1"/>
    <col min="9486" max="9486" width="1.33203125" style="3" customWidth="1"/>
    <col min="9487" max="9490" width="9.109375" style="3"/>
    <col min="9491" max="9493" width="0" style="3" hidden="1" customWidth="1"/>
    <col min="9494" max="9728" width="9.109375" style="3"/>
    <col min="9729" max="9729" width="0.88671875" style="3" customWidth="1"/>
    <col min="9730" max="9730" width="14.6640625" style="3" customWidth="1"/>
    <col min="9731" max="9731" width="16.33203125" style="3" customWidth="1"/>
    <col min="9732" max="9732" width="23.6640625" style="3" customWidth="1"/>
    <col min="9733" max="9733" width="12.6640625" style="3" customWidth="1"/>
    <col min="9734" max="9734" width="12.44140625" style="3" customWidth="1"/>
    <col min="9735" max="9735" width="1.44140625" style="3" customWidth="1"/>
    <col min="9736" max="9736" width="14.6640625" style="3" customWidth="1"/>
    <col min="9737" max="9738" width="9.109375" style="3"/>
    <col min="9739" max="9739" width="11.5546875" style="3" customWidth="1"/>
    <col min="9740" max="9740" width="11.109375" style="3" customWidth="1"/>
    <col min="9741" max="9741" width="12.6640625" style="3" customWidth="1"/>
    <col min="9742" max="9742" width="1.33203125" style="3" customWidth="1"/>
    <col min="9743" max="9746" width="9.109375" style="3"/>
    <col min="9747" max="9749" width="0" style="3" hidden="1" customWidth="1"/>
    <col min="9750" max="9984" width="9.109375" style="3"/>
    <col min="9985" max="9985" width="0.88671875" style="3" customWidth="1"/>
    <col min="9986" max="9986" width="14.6640625" style="3" customWidth="1"/>
    <col min="9987" max="9987" width="16.33203125" style="3" customWidth="1"/>
    <col min="9988" max="9988" width="23.6640625" style="3" customWidth="1"/>
    <col min="9989" max="9989" width="12.6640625" style="3" customWidth="1"/>
    <col min="9990" max="9990" width="12.44140625" style="3" customWidth="1"/>
    <col min="9991" max="9991" width="1.44140625" style="3" customWidth="1"/>
    <col min="9992" max="9992" width="14.6640625" style="3" customWidth="1"/>
    <col min="9993" max="9994" width="9.109375" style="3"/>
    <col min="9995" max="9995" width="11.5546875" style="3" customWidth="1"/>
    <col min="9996" max="9996" width="11.109375" style="3" customWidth="1"/>
    <col min="9997" max="9997" width="12.6640625" style="3" customWidth="1"/>
    <col min="9998" max="9998" width="1.33203125" style="3" customWidth="1"/>
    <col min="9999" max="10002" width="9.109375" style="3"/>
    <col min="10003" max="10005" width="0" style="3" hidden="1" customWidth="1"/>
    <col min="10006" max="10240" width="9.109375" style="3"/>
    <col min="10241" max="10241" width="0.88671875" style="3" customWidth="1"/>
    <col min="10242" max="10242" width="14.6640625" style="3" customWidth="1"/>
    <col min="10243" max="10243" width="16.33203125" style="3" customWidth="1"/>
    <col min="10244" max="10244" width="23.6640625" style="3" customWidth="1"/>
    <col min="10245" max="10245" width="12.6640625" style="3" customWidth="1"/>
    <col min="10246" max="10246" width="12.44140625" style="3" customWidth="1"/>
    <col min="10247" max="10247" width="1.44140625" style="3" customWidth="1"/>
    <col min="10248" max="10248" width="14.6640625" style="3" customWidth="1"/>
    <col min="10249" max="10250" width="9.109375" style="3"/>
    <col min="10251" max="10251" width="11.5546875" style="3" customWidth="1"/>
    <col min="10252" max="10252" width="11.109375" style="3" customWidth="1"/>
    <col min="10253" max="10253" width="12.6640625" style="3" customWidth="1"/>
    <col min="10254" max="10254" width="1.33203125" style="3" customWidth="1"/>
    <col min="10255" max="10258" width="9.109375" style="3"/>
    <col min="10259" max="10261" width="0" style="3" hidden="1" customWidth="1"/>
    <col min="10262" max="10496" width="9.109375" style="3"/>
    <col min="10497" max="10497" width="0.88671875" style="3" customWidth="1"/>
    <col min="10498" max="10498" width="14.6640625" style="3" customWidth="1"/>
    <col min="10499" max="10499" width="16.33203125" style="3" customWidth="1"/>
    <col min="10500" max="10500" width="23.6640625" style="3" customWidth="1"/>
    <col min="10501" max="10501" width="12.6640625" style="3" customWidth="1"/>
    <col min="10502" max="10502" width="12.44140625" style="3" customWidth="1"/>
    <col min="10503" max="10503" width="1.44140625" style="3" customWidth="1"/>
    <col min="10504" max="10504" width="14.6640625" style="3" customWidth="1"/>
    <col min="10505" max="10506" width="9.109375" style="3"/>
    <col min="10507" max="10507" width="11.5546875" style="3" customWidth="1"/>
    <col min="10508" max="10508" width="11.109375" style="3" customWidth="1"/>
    <col min="10509" max="10509" width="12.6640625" style="3" customWidth="1"/>
    <col min="10510" max="10510" width="1.33203125" style="3" customWidth="1"/>
    <col min="10511" max="10514" width="9.109375" style="3"/>
    <col min="10515" max="10517" width="0" style="3" hidden="1" customWidth="1"/>
    <col min="10518" max="10752" width="9.109375" style="3"/>
    <col min="10753" max="10753" width="0.88671875" style="3" customWidth="1"/>
    <col min="10754" max="10754" width="14.6640625" style="3" customWidth="1"/>
    <col min="10755" max="10755" width="16.33203125" style="3" customWidth="1"/>
    <col min="10756" max="10756" width="23.6640625" style="3" customWidth="1"/>
    <col min="10757" max="10757" width="12.6640625" style="3" customWidth="1"/>
    <col min="10758" max="10758" width="12.44140625" style="3" customWidth="1"/>
    <col min="10759" max="10759" width="1.44140625" style="3" customWidth="1"/>
    <col min="10760" max="10760" width="14.6640625" style="3" customWidth="1"/>
    <col min="10761" max="10762" width="9.109375" style="3"/>
    <col min="10763" max="10763" width="11.5546875" style="3" customWidth="1"/>
    <col min="10764" max="10764" width="11.109375" style="3" customWidth="1"/>
    <col min="10765" max="10765" width="12.6640625" style="3" customWidth="1"/>
    <col min="10766" max="10766" width="1.33203125" style="3" customWidth="1"/>
    <col min="10767" max="10770" width="9.109375" style="3"/>
    <col min="10771" max="10773" width="0" style="3" hidden="1" customWidth="1"/>
    <col min="10774" max="11008" width="9.109375" style="3"/>
    <col min="11009" max="11009" width="0.88671875" style="3" customWidth="1"/>
    <col min="11010" max="11010" width="14.6640625" style="3" customWidth="1"/>
    <col min="11011" max="11011" width="16.33203125" style="3" customWidth="1"/>
    <col min="11012" max="11012" width="23.6640625" style="3" customWidth="1"/>
    <col min="11013" max="11013" width="12.6640625" style="3" customWidth="1"/>
    <col min="11014" max="11014" width="12.44140625" style="3" customWidth="1"/>
    <col min="11015" max="11015" width="1.44140625" style="3" customWidth="1"/>
    <col min="11016" max="11016" width="14.6640625" style="3" customWidth="1"/>
    <col min="11017" max="11018" width="9.109375" style="3"/>
    <col min="11019" max="11019" width="11.5546875" style="3" customWidth="1"/>
    <col min="11020" max="11020" width="11.109375" style="3" customWidth="1"/>
    <col min="11021" max="11021" width="12.6640625" style="3" customWidth="1"/>
    <col min="11022" max="11022" width="1.33203125" style="3" customWidth="1"/>
    <col min="11023" max="11026" width="9.109375" style="3"/>
    <col min="11027" max="11029" width="0" style="3" hidden="1" customWidth="1"/>
    <col min="11030" max="11264" width="9.109375" style="3"/>
    <col min="11265" max="11265" width="0.88671875" style="3" customWidth="1"/>
    <col min="11266" max="11266" width="14.6640625" style="3" customWidth="1"/>
    <col min="11267" max="11267" width="16.33203125" style="3" customWidth="1"/>
    <col min="11268" max="11268" width="23.6640625" style="3" customWidth="1"/>
    <col min="11269" max="11269" width="12.6640625" style="3" customWidth="1"/>
    <col min="11270" max="11270" width="12.44140625" style="3" customWidth="1"/>
    <col min="11271" max="11271" width="1.44140625" style="3" customWidth="1"/>
    <col min="11272" max="11272" width="14.6640625" style="3" customWidth="1"/>
    <col min="11273" max="11274" width="9.109375" style="3"/>
    <col min="11275" max="11275" width="11.5546875" style="3" customWidth="1"/>
    <col min="11276" max="11276" width="11.109375" style="3" customWidth="1"/>
    <col min="11277" max="11277" width="12.6640625" style="3" customWidth="1"/>
    <col min="11278" max="11278" width="1.33203125" style="3" customWidth="1"/>
    <col min="11279" max="11282" width="9.109375" style="3"/>
    <col min="11283" max="11285" width="0" style="3" hidden="1" customWidth="1"/>
    <col min="11286" max="11520" width="9.109375" style="3"/>
    <col min="11521" max="11521" width="0.88671875" style="3" customWidth="1"/>
    <col min="11522" max="11522" width="14.6640625" style="3" customWidth="1"/>
    <col min="11523" max="11523" width="16.33203125" style="3" customWidth="1"/>
    <col min="11524" max="11524" width="23.6640625" style="3" customWidth="1"/>
    <col min="11525" max="11525" width="12.6640625" style="3" customWidth="1"/>
    <col min="11526" max="11526" width="12.44140625" style="3" customWidth="1"/>
    <col min="11527" max="11527" width="1.44140625" style="3" customWidth="1"/>
    <col min="11528" max="11528" width="14.6640625" style="3" customWidth="1"/>
    <col min="11529" max="11530" width="9.109375" style="3"/>
    <col min="11531" max="11531" width="11.5546875" style="3" customWidth="1"/>
    <col min="11532" max="11532" width="11.109375" style="3" customWidth="1"/>
    <col min="11533" max="11533" width="12.6640625" style="3" customWidth="1"/>
    <col min="11534" max="11534" width="1.33203125" style="3" customWidth="1"/>
    <col min="11535" max="11538" width="9.109375" style="3"/>
    <col min="11539" max="11541" width="0" style="3" hidden="1" customWidth="1"/>
    <col min="11542" max="11776" width="9.109375" style="3"/>
    <col min="11777" max="11777" width="0.88671875" style="3" customWidth="1"/>
    <col min="11778" max="11778" width="14.6640625" style="3" customWidth="1"/>
    <col min="11779" max="11779" width="16.33203125" style="3" customWidth="1"/>
    <col min="11780" max="11780" width="23.6640625" style="3" customWidth="1"/>
    <col min="11781" max="11781" width="12.6640625" style="3" customWidth="1"/>
    <col min="11782" max="11782" width="12.44140625" style="3" customWidth="1"/>
    <col min="11783" max="11783" width="1.44140625" style="3" customWidth="1"/>
    <col min="11784" max="11784" width="14.6640625" style="3" customWidth="1"/>
    <col min="11785" max="11786" width="9.109375" style="3"/>
    <col min="11787" max="11787" width="11.5546875" style="3" customWidth="1"/>
    <col min="11788" max="11788" width="11.109375" style="3" customWidth="1"/>
    <col min="11789" max="11789" width="12.6640625" style="3" customWidth="1"/>
    <col min="11790" max="11790" width="1.33203125" style="3" customWidth="1"/>
    <col min="11791" max="11794" width="9.109375" style="3"/>
    <col min="11795" max="11797" width="0" style="3" hidden="1" customWidth="1"/>
    <col min="11798" max="12032" width="9.109375" style="3"/>
    <col min="12033" max="12033" width="0.88671875" style="3" customWidth="1"/>
    <col min="12034" max="12034" width="14.6640625" style="3" customWidth="1"/>
    <col min="12035" max="12035" width="16.33203125" style="3" customWidth="1"/>
    <col min="12036" max="12036" width="23.6640625" style="3" customWidth="1"/>
    <col min="12037" max="12037" width="12.6640625" style="3" customWidth="1"/>
    <col min="12038" max="12038" width="12.44140625" style="3" customWidth="1"/>
    <col min="12039" max="12039" width="1.44140625" style="3" customWidth="1"/>
    <col min="12040" max="12040" width="14.6640625" style="3" customWidth="1"/>
    <col min="12041" max="12042" width="9.109375" style="3"/>
    <col min="12043" max="12043" width="11.5546875" style="3" customWidth="1"/>
    <col min="12044" max="12044" width="11.109375" style="3" customWidth="1"/>
    <col min="12045" max="12045" width="12.6640625" style="3" customWidth="1"/>
    <col min="12046" max="12046" width="1.33203125" style="3" customWidth="1"/>
    <col min="12047" max="12050" width="9.109375" style="3"/>
    <col min="12051" max="12053" width="0" style="3" hidden="1" customWidth="1"/>
    <col min="12054" max="12288" width="9.109375" style="3"/>
    <col min="12289" max="12289" width="0.88671875" style="3" customWidth="1"/>
    <col min="12290" max="12290" width="14.6640625" style="3" customWidth="1"/>
    <col min="12291" max="12291" width="16.33203125" style="3" customWidth="1"/>
    <col min="12292" max="12292" width="23.6640625" style="3" customWidth="1"/>
    <col min="12293" max="12293" width="12.6640625" style="3" customWidth="1"/>
    <col min="12294" max="12294" width="12.44140625" style="3" customWidth="1"/>
    <col min="12295" max="12295" width="1.44140625" style="3" customWidth="1"/>
    <col min="12296" max="12296" width="14.6640625" style="3" customWidth="1"/>
    <col min="12297" max="12298" width="9.109375" style="3"/>
    <col min="12299" max="12299" width="11.5546875" style="3" customWidth="1"/>
    <col min="12300" max="12300" width="11.109375" style="3" customWidth="1"/>
    <col min="12301" max="12301" width="12.6640625" style="3" customWidth="1"/>
    <col min="12302" max="12302" width="1.33203125" style="3" customWidth="1"/>
    <col min="12303" max="12306" width="9.109375" style="3"/>
    <col min="12307" max="12309" width="0" style="3" hidden="1" customWidth="1"/>
    <col min="12310" max="12544" width="9.109375" style="3"/>
    <col min="12545" max="12545" width="0.88671875" style="3" customWidth="1"/>
    <col min="12546" max="12546" width="14.6640625" style="3" customWidth="1"/>
    <col min="12547" max="12547" width="16.33203125" style="3" customWidth="1"/>
    <col min="12548" max="12548" width="23.6640625" style="3" customWidth="1"/>
    <col min="12549" max="12549" width="12.6640625" style="3" customWidth="1"/>
    <col min="12550" max="12550" width="12.44140625" style="3" customWidth="1"/>
    <col min="12551" max="12551" width="1.44140625" style="3" customWidth="1"/>
    <col min="12552" max="12552" width="14.6640625" style="3" customWidth="1"/>
    <col min="12553" max="12554" width="9.109375" style="3"/>
    <col min="12555" max="12555" width="11.5546875" style="3" customWidth="1"/>
    <col min="12556" max="12556" width="11.109375" style="3" customWidth="1"/>
    <col min="12557" max="12557" width="12.6640625" style="3" customWidth="1"/>
    <col min="12558" max="12558" width="1.33203125" style="3" customWidth="1"/>
    <col min="12559" max="12562" width="9.109375" style="3"/>
    <col min="12563" max="12565" width="0" style="3" hidden="1" customWidth="1"/>
    <col min="12566" max="12800" width="9.109375" style="3"/>
    <col min="12801" max="12801" width="0.88671875" style="3" customWidth="1"/>
    <col min="12802" max="12802" width="14.6640625" style="3" customWidth="1"/>
    <col min="12803" max="12803" width="16.33203125" style="3" customWidth="1"/>
    <col min="12804" max="12804" width="23.6640625" style="3" customWidth="1"/>
    <col min="12805" max="12805" width="12.6640625" style="3" customWidth="1"/>
    <col min="12806" max="12806" width="12.44140625" style="3" customWidth="1"/>
    <col min="12807" max="12807" width="1.44140625" style="3" customWidth="1"/>
    <col min="12808" max="12808" width="14.6640625" style="3" customWidth="1"/>
    <col min="12809" max="12810" width="9.109375" style="3"/>
    <col min="12811" max="12811" width="11.5546875" style="3" customWidth="1"/>
    <col min="12812" max="12812" width="11.109375" style="3" customWidth="1"/>
    <col min="12813" max="12813" width="12.6640625" style="3" customWidth="1"/>
    <col min="12814" max="12814" width="1.33203125" style="3" customWidth="1"/>
    <col min="12815" max="12818" width="9.109375" style="3"/>
    <col min="12819" max="12821" width="0" style="3" hidden="1" customWidth="1"/>
    <col min="12822" max="13056" width="9.109375" style="3"/>
    <col min="13057" max="13057" width="0.88671875" style="3" customWidth="1"/>
    <col min="13058" max="13058" width="14.6640625" style="3" customWidth="1"/>
    <col min="13059" max="13059" width="16.33203125" style="3" customWidth="1"/>
    <col min="13060" max="13060" width="23.6640625" style="3" customWidth="1"/>
    <col min="13061" max="13061" width="12.6640625" style="3" customWidth="1"/>
    <col min="13062" max="13062" width="12.44140625" style="3" customWidth="1"/>
    <col min="13063" max="13063" width="1.44140625" style="3" customWidth="1"/>
    <col min="13064" max="13064" width="14.6640625" style="3" customWidth="1"/>
    <col min="13065" max="13066" width="9.109375" style="3"/>
    <col min="13067" max="13067" width="11.5546875" style="3" customWidth="1"/>
    <col min="13068" max="13068" width="11.109375" style="3" customWidth="1"/>
    <col min="13069" max="13069" width="12.6640625" style="3" customWidth="1"/>
    <col min="13070" max="13070" width="1.33203125" style="3" customWidth="1"/>
    <col min="13071" max="13074" width="9.109375" style="3"/>
    <col min="13075" max="13077" width="0" style="3" hidden="1" customWidth="1"/>
    <col min="13078" max="13312" width="9.109375" style="3"/>
    <col min="13313" max="13313" width="0.88671875" style="3" customWidth="1"/>
    <col min="13314" max="13314" width="14.6640625" style="3" customWidth="1"/>
    <col min="13315" max="13315" width="16.33203125" style="3" customWidth="1"/>
    <col min="13316" max="13316" width="23.6640625" style="3" customWidth="1"/>
    <col min="13317" max="13317" width="12.6640625" style="3" customWidth="1"/>
    <col min="13318" max="13318" width="12.44140625" style="3" customWidth="1"/>
    <col min="13319" max="13319" width="1.44140625" style="3" customWidth="1"/>
    <col min="13320" max="13320" width="14.6640625" style="3" customWidth="1"/>
    <col min="13321" max="13322" width="9.109375" style="3"/>
    <col min="13323" max="13323" width="11.5546875" style="3" customWidth="1"/>
    <col min="13324" max="13324" width="11.109375" style="3" customWidth="1"/>
    <col min="13325" max="13325" width="12.6640625" style="3" customWidth="1"/>
    <col min="13326" max="13326" width="1.33203125" style="3" customWidth="1"/>
    <col min="13327" max="13330" width="9.109375" style="3"/>
    <col min="13331" max="13333" width="0" style="3" hidden="1" customWidth="1"/>
    <col min="13334" max="13568" width="9.109375" style="3"/>
    <col min="13569" max="13569" width="0.88671875" style="3" customWidth="1"/>
    <col min="13570" max="13570" width="14.6640625" style="3" customWidth="1"/>
    <col min="13571" max="13571" width="16.33203125" style="3" customWidth="1"/>
    <col min="13572" max="13572" width="23.6640625" style="3" customWidth="1"/>
    <col min="13573" max="13573" width="12.6640625" style="3" customWidth="1"/>
    <col min="13574" max="13574" width="12.44140625" style="3" customWidth="1"/>
    <col min="13575" max="13575" width="1.44140625" style="3" customWidth="1"/>
    <col min="13576" max="13576" width="14.6640625" style="3" customWidth="1"/>
    <col min="13577" max="13578" width="9.109375" style="3"/>
    <col min="13579" max="13579" width="11.5546875" style="3" customWidth="1"/>
    <col min="13580" max="13580" width="11.109375" style="3" customWidth="1"/>
    <col min="13581" max="13581" width="12.6640625" style="3" customWidth="1"/>
    <col min="13582" max="13582" width="1.33203125" style="3" customWidth="1"/>
    <col min="13583" max="13586" width="9.109375" style="3"/>
    <col min="13587" max="13589" width="0" style="3" hidden="1" customWidth="1"/>
    <col min="13590" max="13824" width="9.109375" style="3"/>
    <col min="13825" max="13825" width="0.88671875" style="3" customWidth="1"/>
    <col min="13826" max="13826" width="14.6640625" style="3" customWidth="1"/>
    <col min="13827" max="13827" width="16.33203125" style="3" customWidth="1"/>
    <col min="13828" max="13828" width="23.6640625" style="3" customWidth="1"/>
    <col min="13829" max="13829" width="12.6640625" style="3" customWidth="1"/>
    <col min="13830" max="13830" width="12.44140625" style="3" customWidth="1"/>
    <col min="13831" max="13831" width="1.44140625" style="3" customWidth="1"/>
    <col min="13832" max="13832" width="14.6640625" style="3" customWidth="1"/>
    <col min="13833" max="13834" width="9.109375" style="3"/>
    <col min="13835" max="13835" width="11.5546875" style="3" customWidth="1"/>
    <col min="13836" max="13836" width="11.109375" style="3" customWidth="1"/>
    <col min="13837" max="13837" width="12.6640625" style="3" customWidth="1"/>
    <col min="13838" max="13838" width="1.33203125" style="3" customWidth="1"/>
    <col min="13839" max="13842" width="9.109375" style="3"/>
    <col min="13843" max="13845" width="0" style="3" hidden="1" customWidth="1"/>
    <col min="13846" max="14080" width="9.109375" style="3"/>
    <col min="14081" max="14081" width="0.88671875" style="3" customWidth="1"/>
    <col min="14082" max="14082" width="14.6640625" style="3" customWidth="1"/>
    <col min="14083" max="14083" width="16.33203125" style="3" customWidth="1"/>
    <col min="14084" max="14084" width="23.6640625" style="3" customWidth="1"/>
    <col min="14085" max="14085" width="12.6640625" style="3" customWidth="1"/>
    <col min="14086" max="14086" width="12.44140625" style="3" customWidth="1"/>
    <col min="14087" max="14087" width="1.44140625" style="3" customWidth="1"/>
    <col min="14088" max="14088" width="14.6640625" style="3" customWidth="1"/>
    <col min="14089" max="14090" width="9.109375" style="3"/>
    <col min="14091" max="14091" width="11.5546875" style="3" customWidth="1"/>
    <col min="14092" max="14092" width="11.109375" style="3" customWidth="1"/>
    <col min="14093" max="14093" width="12.6640625" style="3" customWidth="1"/>
    <col min="14094" max="14094" width="1.33203125" style="3" customWidth="1"/>
    <col min="14095" max="14098" width="9.109375" style="3"/>
    <col min="14099" max="14101" width="0" style="3" hidden="1" customWidth="1"/>
    <col min="14102" max="14336" width="9.109375" style="3"/>
    <col min="14337" max="14337" width="0.88671875" style="3" customWidth="1"/>
    <col min="14338" max="14338" width="14.6640625" style="3" customWidth="1"/>
    <col min="14339" max="14339" width="16.33203125" style="3" customWidth="1"/>
    <col min="14340" max="14340" width="23.6640625" style="3" customWidth="1"/>
    <col min="14341" max="14341" width="12.6640625" style="3" customWidth="1"/>
    <col min="14342" max="14342" width="12.44140625" style="3" customWidth="1"/>
    <col min="14343" max="14343" width="1.44140625" style="3" customWidth="1"/>
    <col min="14344" max="14344" width="14.6640625" style="3" customWidth="1"/>
    <col min="14345" max="14346" width="9.109375" style="3"/>
    <col min="14347" max="14347" width="11.5546875" style="3" customWidth="1"/>
    <col min="14348" max="14348" width="11.109375" style="3" customWidth="1"/>
    <col min="14349" max="14349" width="12.6640625" style="3" customWidth="1"/>
    <col min="14350" max="14350" width="1.33203125" style="3" customWidth="1"/>
    <col min="14351" max="14354" width="9.109375" style="3"/>
    <col min="14355" max="14357" width="0" style="3" hidden="1" customWidth="1"/>
    <col min="14358" max="14592" width="9.109375" style="3"/>
    <col min="14593" max="14593" width="0.88671875" style="3" customWidth="1"/>
    <col min="14594" max="14594" width="14.6640625" style="3" customWidth="1"/>
    <col min="14595" max="14595" width="16.33203125" style="3" customWidth="1"/>
    <col min="14596" max="14596" width="23.6640625" style="3" customWidth="1"/>
    <col min="14597" max="14597" width="12.6640625" style="3" customWidth="1"/>
    <col min="14598" max="14598" width="12.44140625" style="3" customWidth="1"/>
    <col min="14599" max="14599" width="1.44140625" style="3" customWidth="1"/>
    <col min="14600" max="14600" width="14.6640625" style="3" customWidth="1"/>
    <col min="14601" max="14602" width="9.109375" style="3"/>
    <col min="14603" max="14603" width="11.5546875" style="3" customWidth="1"/>
    <col min="14604" max="14604" width="11.109375" style="3" customWidth="1"/>
    <col min="14605" max="14605" width="12.6640625" style="3" customWidth="1"/>
    <col min="14606" max="14606" width="1.33203125" style="3" customWidth="1"/>
    <col min="14607" max="14610" width="9.109375" style="3"/>
    <col min="14611" max="14613" width="0" style="3" hidden="1" customWidth="1"/>
    <col min="14614" max="14848" width="9.109375" style="3"/>
    <col min="14849" max="14849" width="0.88671875" style="3" customWidth="1"/>
    <col min="14850" max="14850" width="14.6640625" style="3" customWidth="1"/>
    <col min="14851" max="14851" width="16.33203125" style="3" customWidth="1"/>
    <col min="14852" max="14852" width="23.6640625" style="3" customWidth="1"/>
    <col min="14853" max="14853" width="12.6640625" style="3" customWidth="1"/>
    <col min="14854" max="14854" width="12.44140625" style="3" customWidth="1"/>
    <col min="14855" max="14855" width="1.44140625" style="3" customWidth="1"/>
    <col min="14856" max="14856" width="14.6640625" style="3" customWidth="1"/>
    <col min="14857" max="14858" width="9.109375" style="3"/>
    <col min="14859" max="14859" width="11.5546875" style="3" customWidth="1"/>
    <col min="14860" max="14860" width="11.109375" style="3" customWidth="1"/>
    <col min="14861" max="14861" width="12.6640625" style="3" customWidth="1"/>
    <col min="14862" max="14862" width="1.33203125" style="3" customWidth="1"/>
    <col min="14863" max="14866" width="9.109375" style="3"/>
    <col min="14867" max="14869" width="0" style="3" hidden="1" customWidth="1"/>
    <col min="14870" max="15104" width="9.109375" style="3"/>
    <col min="15105" max="15105" width="0.88671875" style="3" customWidth="1"/>
    <col min="15106" max="15106" width="14.6640625" style="3" customWidth="1"/>
    <col min="15107" max="15107" width="16.33203125" style="3" customWidth="1"/>
    <col min="15108" max="15108" width="23.6640625" style="3" customWidth="1"/>
    <col min="15109" max="15109" width="12.6640625" style="3" customWidth="1"/>
    <col min="15110" max="15110" width="12.44140625" style="3" customWidth="1"/>
    <col min="15111" max="15111" width="1.44140625" style="3" customWidth="1"/>
    <col min="15112" max="15112" width="14.6640625" style="3" customWidth="1"/>
    <col min="15113" max="15114" width="9.109375" style="3"/>
    <col min="15115" max="15115" width="11.5546875" style="3" customWidth="1"/>
    <col min="15116" max="15116" width="11.109375" style="3" customWidth="1"/>
    <col min="15117" max="15117" width="12.6640625" style="3" customWidth="1"/>
    <col min="15118" max="15118" width="1.33203125" style="3" customWidth="1"/>
    <col min="15119" max="15122" width="9.109375" style="3"/>
    <col min="15123" max="15125" width="0" style="3" hidden="1" customWidth="1"/>
    <col min="15126" max="15360" width="9.109375" style="3"/>
    <col min="15361" max="15361" width="0.88671875" style="3" customWidth="1"/>
    <col min="15362" max="15362" width="14.6640625" style="3" customWidth="1"/>
    <col min="15363" max="15363" width="16.33203125" style="3" customWidth="1"/>
    <col min="15364" max="15364" width="23.6640625" style="3" customWidth="1"/>
    <col min="15365" max="15365" width="12.6640625" style="3" customWidth="1"/>
    <col min="15366" max="15366" width="12.44140625" style="3" customWidth="1"/>
    <col min="15367" max="15367" width="1.44140625" style="3" customWidth="1"/>
    <col min="15368" max="15368" width="14.6640625" style="3" customWidth="1"/>
    <col min="15369" max="15370" width="9.109375" style="3"/>
    <col min="15371" max="15371" width="11.5546875" style="3" customWidth="1"/>
    <col min="15372" max="15372" width="11.109375" style="3" customWidth="1"/>
    <col min="15373" max="15373" width="12.6640625" style="3" customWidth="1"/>
    <col min="15374" max="15374" width="1.33203125" style="3" customWidth="1"/>
    <col min="15375" max="15378" width="9.109375" style="3"/>
    <col min="15379" max="15381" width="0" style="3" hidden="1" customWidth="1"/>
    <col min="15382" max="15616" width="9.109375" style="3"/>
    <col min="15617" max="15617" width="0.88671875" style="3" customWidth="1"/>
    <col min="15618" max="15618" width="14.6640625" style="3" customWidth="1"/>
    <col min="15619" max="15619" width="16.33203125" style="3" customWidth="1"/>
    <col min="15620" max="15620" width="23.6640625" style="3" customWidth="1"/>
    <col min="15621" max="15621" width="12.6640625" style="3" customWidth="1"/>
    <col min="15622" max="15622" width="12.44140625" style="3" customWidth="1"/>
    <col min="15623" max="15623" width="1.44140625" style="3" customWidth="1"/>
    <col min="15624" max="15624" width="14.6640625" style="3" customWidth="1"/>
    <col min="15625" max="15626" width="9.109375" style="3"/>
    <col min="15627" max="15627" width="11.5546875" style="3" customWidth="1"/>
    <col min="15628" max="15628" width="11.109375" style="3" customWidth="1"/>
    <col min="15629" max="15629" width="12.6640625" style="3" customWidth="1"/>
    <col min="15630" max="15630" width="1.33203125" style="3" customWidth="1"/>
    <col min="15631" max="15634" width="9.109375" style="3"/>
    <col min="15635" max="15637" width="0" style="3" hidden="1" customWidth="1"/>
    <col min="15638" max="15872" width="9.109375" style="3"/>
    <col min="15873" max="15873" width="0.88671875" style="3" customWidth="1"/>
    <col min="15874" max="15874" width="14.6640625" style="3" customWidth="1"/>
    <col min="15875" max="15875" width="16.33203125" style="3" customWidth="1"/>
    <col min="15876" max="15876" width="23.6640625" style="3" customWidth="1"/>
    <col min="15877" max="15877" width="12.6640625" style="3" customWidth="1"/>
    <col min="15878" max="15878" width="12.44140625" style="3" customWidth="1"/>
    <col min="15879" max="15879" width="1.44140625" style="3" customWidth="1"/>
    <col min="15880" max="15880" width="14.6640625" style="3" customWidth="1"/>
    <col min="15881" max="15882" width="9.109375" style="3"/>
    <col min="15883" max="15883" width="11.5546875" style="3" customWidth="1"/>
    <col min="15884" max="15884" width="11.109375" style="3" customWidth="1"/>
    <col min="15885" max="15885" width="12.6640625" style="3" customWidth="1"/>
    <col min="15886" max="15886" width="1.33203125" style="3" customWidth="1"/>
    <col min="15887" max="15890" width="9.109375" style="3"/>
    <col min="15891" max="15893" width="0" style="3" hidden="1" customWidth="1"/>
    <col min="15894" max="16128" width="9.109375" style="3"/>
    <col min="16129" max="16129" width="0.88671875" style="3" customWidth="1"/>
    <col min="16130" max="16130" width="14.6640625" style="3" customWidth="1"/>
    <col min="16131" max="16131" width="16.33203125" style="3" customWidth="1"/>
    <col min="16132" max="16132" width="23.6640625" style="3" customWidth="1"/>
    <col min="16133" max="16133" width="12.6640625" style="3" customWidth="1"/>
    <col min="16134" max="16134" width="12.44140625" style="3" customWidth="1"/>
    <col min="16135" max="16135" width="1.44140625" style="3" customWidth="1"/>
    <col min="16136" max="16136" width="14.6640625" style="3" customWidth="1"/>
    <col min="16137" max="16138" width="9.109375" style="3"/>
    <col min="16139" max="16139" width="11.5546875" style="3" customWidth="1"/>
    <col min="16140" max="16140" width="11.109375" style="3" customWidth="1"/>
    <col min="16141" max="16141" width="12.6640625" style="3" customWidth="1"/>
    <col min="16142" max="16142" width="1.33203125" style="3" customWidth="1"/>
    <col min="16143" max="16146" width="9.109375" style="3"/>
    <col min="16147" max="16149" width="0" style="3" hidden="1" customWidth="1"/>
    <col min="16150" max="16384" width="9.109375" style="3"/>
  </cols>
  <sheetData>
    <row r="1" spans="1:14" ht="4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628" t="s">
        <v>0</v>
      </c>
      <c r="C2" s="629"/>
      <c r="D2" s="630"/>
      <c r="E2" s="939"/>
      <c r="F2" s="488"/>
      <c r="G2" s="488"/>
      <c r="H2" s="488"/>
      <c r="I2" s="488"/>
      <c r="J2" s="489"/>
      <c r="K2" s="631" t="s">
        <v>1</v>
      </c>
      <c r="L2" s="632"/>
      <c r="M2" s="633"/>
      <c r="N2" s="1"/>
    </row>
    <row r="3" spans="1:14" ht="22.2" x14ac:dyDescent="0.35">
      <c r="A3" s="1"/>
      <c r="B3" s="4" t="s">
        <v>2</v>
      </c>
      <c r="C3" s="634" t="s">
        <v>3</v>
      </c>
      <c r="D3" s="583"/>
      <c r="E3" s="636"/>
      <c r="F3" s="638" t="s">
        <v>133</v>
      </c>
      <c r="G3" s="639"/>
      <c r="H3" s="639"/>
      <c r="I3" s="639"/>
      <c r="J3" s="640"/>
      <c r="K3" s="5" t="s">
        <v>4</v>
      </c>
      <c r="L3" s="6"/>
      <c r="M3" s="7"/>
      <c r="N3" s="1"/>
    </row>
    <row r="4" spans="1:14" ht="17.399999999999999" x14ac:dyDescent="0.3">
      <c r="A4" s="1"/>
      <c r="B4" s="4" t="s">
        <v>5</v>
      </c>
      <c r="C4" s="577"/>
      <c r="D4" s="571"/>
      <c r="E4" s="636"/>
      <c r="F4" s="940" t="s">
        <v>147</v>
      </c>
      <c r="G4" s="941"/>
      <c r="H4" s="941"/>
      <c r="I4" s="941"/>
      <c r="J4" s="942"/>
      <c r="K4" s="8"/>
      <c r="L4" s="9"/>
      <c r="M4" s="10"/>
      <c r="N4" s="1"/>
    </row>
    <row r="5" spans="1:14" ht="17.399999999999999" x14ac:dyDescent="0.3">
      <c r="A5" s="1"/>
      <c r="B5" s="4" t="s">
        <v>6</v>
      </c>
      <c r="C5" s="577" t="s">
        <v>3</v>
      </c>
      <c r="D5" s="571"/>
      <c r="E5" s="636"/>
      <c r="F5" s="510" t="s">
        <v>145</v>
      </c>
      <c r="G5" s="511"/>
      <c r="H5" s="510"/>
      <c r="I5" s="512"/>
      <c r="J5" s="513"/>
      <c r="K5" s="11"/>
      <c r="L5" s="9"/>
      <c r="M5" s="10"/>
      <c r="N5" s="1"/>
    </row>
    <row r="6" spans="1:14" x14ac:dyDescent="0.3">
      <c r="A6" s="1"/>
      <c r="B6" s="4" t="s">
        <v>7</v>
      </c>
      <c r="C6" s="577" t="s">
        <v>3</v>
      </c>
      <c r="D6" s="571"/>
      <c r="E6" s="636"/>
      <c r="F6" s="490"/>
      <c r="G6" s="490"/>
      <c r="H6" s="490"/>
      <c r="I6" s="490"/>
      <c r="J6" s="491"/>
      <c r="K6" s="12"/>
      <c r="L6" s="9"/>
      <c r="M6" s="10"/>
      <c r="N6" s="1"/>
    </row>
    <row r="7" spans="1:14" ht="5.25" customHeight="1" thickBot="1" x14ac:dyDescent="0.35">
      <c r="A7" s="1"/>
      <c r="B7" s="13"/>
      <c r="C7" s="14"/>
      <c r="D7" s="15"/>
      <c r="E7" s="637"/>
      <c r="F7" s="492"/>
      <c r="G7" s="492"/>
      <c r="H7" s="492"/>
      <c r="I7" s="492"/>
      <c r="J7" s="493"/>
      <c r="K7" s="204"/>
      <c r="L7" s="205"/>
      <c r="M7" s="206"/>
      <c r="N7" s="1"/>
    </row>
    <row r="8" spans="1:14" ht="4.5" customHeight="1" thickBot="1" x14ac:dyDescent="0.35">
      <c r="A8" s="1"/>
      <c r="B8" s="19"/>
      <c r="C8" s="19"/>
      <c r="D8" s="19"/>
      <c r="E8" s="1"/>
      <c r="F8" s="1"/>
      <c r="G8" s="1"/>
      <c r="H8" s="1"/>
      <c r="I8" s="1"/>
      <c r="J8" s="1"/>
      <c r="K8" s="373"/>
      <c r="L8" s="374"/>
      <c r="M8" s="374"/>
      <c r="N8" s="1"/>
    </row>
    <row r="9" spans="1:14" x14ac:dyDescent="0.3">
      <c r="A9" s="1"/>
      <c r="B9" s="20" t="s">
        <v>8</v>
      </c>
      <c r="C9" s="375"/>
      <c r="D9" s="375" t="s">
        <v>2</v>
      </c>
      <c r="E9" s="620"/>
      <c r="F9" s="547"/>
      <c r="G9" s="621"/>
      <c r="H9" s="375" t="s">
        <v>2</v>
      </c>
      <c r="I9" s="622"/>
      <c r="J9" s="621"/>
      <c r="K9" s="375" t="s">
        <v>2</v>
      </c>
      <c r="L9" s="623"/>
      <c r="M9" s="548"/>
      <c r="N9" s="1"/>
    </row>
    <row r="10" spans="1:14" ht="15" thickBot="1" x14ac:dyDescent="0.35">
      <c r="A10" s="1"/>
      <c r="B10" s="22" t="s">
        <v>9</v>
      </c>
      <c r="C10" s="14"/>
      <c r="D10" s="14" t="s">
        <v>7</v>
      </c>
      <c r="E10" s="624"/>
      <c r="F10" s="549"/>
      <c r="G10" s="625"/>
      <c r="H10" s="14" t="s">
        <v>7</v>
      </c>
      <c r="I10" s="626"/>
      <c r="J10" s="625"/>
      <c r="K10" s="14" t="s">
        <v>7</v>
      </c>
      <c r="L10" s="627"/>
      <c r="M10" s="550"/>
      <c r="N10" s="1"/>
    </row>
    <row r="11" spans="1:14" ht="7.5" customHeight="1" thickBot="1" x14ac:dyDescent="0.35">
      <c r="A11" s="1"/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24"/>
      <c r="M11" s="24"/>
      <c r="N11" s="1"/>
    </row>
    <row r="12" spans="1:14" ht="13.95" customHeight="1" thickBot="1" x14ac:dyDescent="0.35">
      <c r="A12" s="1"/>
      <c r="B12" s="51" t="s">
        <v>10</v>
      </c>
      <c r="C12" s="28"/>
      <c r="D12" s="28"/>
      <c r="E12" s="51" t="s">
        <v>11</v>
      </c>
      <c r="F12" s="29"/>
      <c r="G12" s="19"/>
      <c r="H12" s="207" t="s">
        <v>43</v>
      </c>
      <c r="I12" s="797"/>
      <c r="J12" s="797"/>
      <c r="K12" s="797"/>
      <c r="L12" s="797"/>
      <c r="M12" s="798"/>
      <c r="N12" s="1"/>
    </row>
    <row r="13" spans="1:14" ht="16.2" customHeight="1" thickBot="1" x14ac:dyDescent="0.35">
      <c r="A13" s="1"/>
      <c r="B13" s="94"/>
      <c r="C13" s="95"/>
      <c r="D13" s="95"/>
      <c r="E13" s="208"/>
      <c r="F13" s="42"/>
      <c r="G13" s="19"/>
      <c r="H13" s="209" t="s">
        <v>86</v>
      </c>
      <c r="I13" s="210"/>
      <c r="M13" s="34"/>
      <c r="N13" s="1"/>
    </row>
    <row r="14" spans="1:14" ht="5.4" customHeight="1" thickBot="1" x14ac:dyDescent="0.35">
      <c r="A14" s="1"/>
      <c r="B14" s="1"/>
      <c r="C14" s="1"/>
      <c r="D14" s="1"/>
      <c r="E14" s="1"/>
      <c r="F14" s="1"/>
      <c r="G14" s="19"/>
      <c r="H14" s="37"/>
      <c r="M14" s="34"/>
      <c r="N14" s="1"/>
    </row>
    <row r="15" spans="1:14" ht="15" thickBot="1" x14ac:dyDescent="0.35">
      <c r="A15" s="1"/>
      <c r="B15" s="51" t="s">
        <v>14</v>
      </c>
      <c r="C15" s="28"/>
      <c r="D15" s="28"/>
      <c r="E15" s="28"/>
      <c r="F15" s="29"/>
      <c r="G15" s="19"/>
      <c r="H15" s="4"/>
      <c r="M15" s="34"/>
      <c r="N15" s="1"/>
    </row>
    <row r="16" spans="1:14" ht="15" thickBot="1" x14ac:dyDescent="0.35">
      <c r="A16" s="1"/>
      <c r="B16" s="88"/>
      <c r="F16" s="34"/>
      <c r="G16" s="19"/>
      <c r="H16" s="4"/>
      <c r="M16" s="34"/>
      <c r="N16" s="1"/>
    </row>
    <row r="17" spans="1:21" ht="15" thickBot="1" x14ac:dyDescent="0.35">
      <c r="A17" s="1"/>
      <c r="B17" s="88"/>
      <c r="F17" s="34"/>
      <c r="G17" s="19"/>
      <c r="H17" s="40" t="s">
        <v>15</v>
      </c>
      <c r="I17" s="588" t="s">
        <v>3</v>
      </c>
      <c r="J17" s="589"/>
      <c r="K17" s="376"/>
      <c r="L17" s="377"/>
      <c r="M17" s="378"/>
      <c r="N17" s="1"/>
    </row>
    <row r="18" spans="1:21" ht="6.6" customHeight="1" thickBot="1" x14ac:dyDescent="0.35">
      <c r="A18" s="1"/>
      <c r="B18" s="88"/>
      <c r="F18" s="34"/>
      <c r="G18" s="19"/>
      <c r="H18" s="19"/>
      <c r="I18" s="19"/>
      <c r="J18" s="19"/>
      <c r="K18" s="19"/>
      <c r="L18" s="19"/>
      <c r="M18" s="19"/>
      <c r="N18" s="1"/>
    </row>
    <row r="19" spans="1:21" ht="15" thickBot="1" x14ac:dyDescent="0.35">
      <c r="A19" s="1"/>
      <c r="B19" s="88"/>
      <c r="F19" s="34"/>
      <c r="G19" s="19"/>
      <c r="H19" s="207" t="s">
        <v>87</v>
      </c>
      <c r="I19" s="375" t="s">
        <v>3</v>
      </c>
      <c r="J19" s="28"/>
      <c r="K19" s="28"/>
      <c r="L19" s="28"/>
      <c r="M19" s="29"/>
      <c r="N19" s="1"/>
    </row>
    <row r="20" spans="1:21" ht="15" thickBot="1" x14ac:dyDescent="0.35">
      <c r="A20" s="1"/>
      <c r="B20" s="40" t="s">
        <v>16</v>
      </c>
      <c r="C20" s="211"/>
      <c r="D20" s="48"/>
      <c r="E20" s="95"/>
      <c r="F20" s="42"/>
      <c r="G20" s="19"/>
      <c r="H20" s="209" t="s">
        <v>86</v>
      </c>
      <c r="M20" s="34"/>
      <c r="N20" s="1"/>
    </row>
    <row r="21" spans="1:21" ht="6" customHeight="1" thickBot="1" x14ac:dyDescent="0.35">
      <c r="A21" s="1"/>
      <c r="B21" s="1"/>
      <c r="C21" s="1"/>
      <c r="D21" s="1"/>
      <c r="E21" s="1"/>
      <c r="F21" s="1"/>
      <c r="G21" s="19"/>
      <c r="H21" s="37"/>
      <c r="M21" s="34"/>
      <c r="N21" s="1"/>
    </row>
    <row r="22" spans="1:21" ht="15" thickBot="1" x14ac:dyDescent="0.35">
      <c r="A22" s="1"/>
      <c r="B22" s="51" t="s">
        <v>19</v>
      </c>
      <c r="C22" s="28"/>
      <c r="D22" s="28"/>
      <c r="E22" s="28"/>
      <c r="F22" s="29"/>
      <c r="G22" s="19"/>
      <c r="H22" s="4"/>
      <c r="M22" s="34"/>
      <c r="N22" s="1"/>
    </row>
    <row r="23" spans="1:21" ht="15" thickBot="1" x14ac:dyDescent="0.35">
      <c r="A23" s="1"/>
      <c r="B23" s="88"/>
      <c r="F23" s="34"/>
      <c r="G23" s="19"/>
      <c r="H23" s="53"/>
      <c r="M23" s="34"/>
      <c r="N23" s="1"/>
    </row>
    <row r="24" spans="1:21" ht="15" thickBot="1" x14ac:dyDescent="0.35">
      <c r="A24" s="1"/>
      <c r="B24" s="88"/>
      <c r="F24" s="34"/>
      <c r="G24" s="73"/>
      <c r="H24" s="40" t="s">
        <v>15</v>
      </c>
      <c r="I24" s="212"/>
      <c r="J24" s="213" t="s">
        <v>3</v>
      </c>
      <c r="K24" s="214"/>
      <c r="L24" s="215"/>
      <c r="M24" s="216"/>
      <c r="N24" s="1"/>
    </row>
    <row r="25" spans="1:21" ht="6.6" customHeight="1" thickBot="1" x14ac:dyDescent="0.35">
      <c r="A25" s="1"/>
      <c r="B25" s="88"/>
      <c r="F25" s="34"/>
      <c r="G25" s="73"/>
      <c r="H25" s="1"/>
      <c r="I25" s="1"/>
      <c r="J25" s="217"/>
      <c r="K25" s="217"/>
      <c r="L25" s="217"/>
      <c r="M25" s="217"/>
      <c r="N25" s="1"/>
      <c r="Q25" s="795"/>
      <c r="R25" s="795"/>
      <c r="S25" s="218"/>
      <c r="T25" s="218"/>
    </row>
    <row r="26" spans="1:21" ht="15" thickBot="1" x14ac:dyDescent="0.35">
      <c r="A26" s="1"/>
      <c r="B26" s="88"/>
      <c r="F26" s="34"/>
      <c r="G26" s="73"/>
      <c r="H26" s="799" t="s">
        <v>17</v>
      </c>
      <c r="I26" s="589"/>
      <c r="J26" s="563"/>
      <c r="K26" s="219"/>
      <c r="L26" s="800"/>
      <c r="M26" s="581"/>
      <c r="N26" s="1"/>
      <c r="S26" s="218"/>
      <c r="T26" s="218"/>
    </row>
    <row r="27" spans="1:21" ht="15" thickBot="1" x14ac:dyDescent="0.35">
      <c r="A27" s="1"/>
      <c r="B27" s="40" t="s">
        <v>88</v>
      </c>
      <c r="C27" s="211"/>
      <c r="D27" s="48"/>
      <c r="E27" s="95"/>
      <c r="F27" s="42"/>
      <c r="G27" s="19"/>
      <c r="H27" s="37"/>
      <c r="I27" s="210"/>
      <c r="J27" s="210"/>
      <c r="K27" s="2"/>
      <c r="L27" s="801" t="s">
        <v>18</v>
      </c>
      <c r="M27" s="802"/>
      <c r="N27" s="1"/>
    </row>
    <row r="28" spans="1:21" ht="8.4" customHeight="1" thickBot="1" x14ac:dyDescent="0.35">
      <c r="A28" s="1"/>
      <c r="B28" s="1"/>
      <c r="C28" s="1"/>
      <c r="D28" s="93"/>
      <c r="E28" s="1"/>
      <c r="F28" s="1"/>
      <c r="G28" s="19"/>
      <c r="H28" s="605"/>
      <c r="I28" s="794"/>
      <c r="J28" s="794"/>
      <c r="K28" s="794"/>
      <c r="L28" s="210"/>
      <c r="M28" s="379"/>
      <c r="N28" s="1"/>
    </row>
    <row r="29" spans="1:21" ht="19.5" customHeight="1" thickBot="1" x14ac:dyDescent="0.25">
      <c r="A29" s="1"/>
      <c r="B29" s="25" t="s">
        <v>49</v>
      </c>
      <c r="C29" s="36"/>
      <c r="D29" s="221"/>
      <c r="E29" s="36"/>
      <c r="F29" s="26"/>
      <c r="G29" s="19"/>
      <c r="H29" s="30"/>
      <c r="I29" s="377"/>
      <c r="J29" s="377"/>
      <c r="K29" s="377"/>
      <c r="L29" s="377"/>
      <c r="M29" s="378"/>
      <c r="N29" s="1"/>
    </row>
    <row r="30" spans="1:21" ht="6.6" customHeight="1" thickBot="1" x14ac:dyDescent="0.25">
      <c r="A30" s="1"/>
      <c r="B30" s="71"/>
      <c r="C30" s="38"/>
      <c r="D30" s="221"/>
      <c r="E30" s="61"/>
      <c r="F30" s="220"/>
      <c r="G30" s="19"/>
      <c r="H30" s="19"/>
      <c r="I30" s="19"/>
      <c r="J30" s="19"/>
      <c r="K30" s="19"/>
      <c r="L30" s="19"/>
      <c r="M30" s="19"/>
      <c r="N30" s="1"/>
    </row>
    <row r="31" spans="1:21" ht="16.5" customHeight="1" thickBot="1" x14ac:dyDescent="0.35">
      <c r="A31" s="1"/>
      <c r="B31" s="789"/>
      <c r="C31" s="615"/>
      <c r="D31" s="31"/>
      <c r="E31" s="45"/>
      <c r="F31" s="32"/>
      <c r="G31" s="1"/>
      <c r="H31" s="51" t="s">
        <v>20</v>
      </c>
      <c r="I31" s="27"/>
      <c r="J31" s="27"/>
      <c r="K31" s="620"/>
      <c r="L31" s="620"/>
      <c r="M31" s="587"/>
      <c r="N31" s="1"/>
      <c r="T31" s="218"/>
      <c r="U31" s="218"/>
    </row>
    <row r="32" spans="1:21" ht="7.2" customHeight="1" thickBot="1" x14ac:dyDescent="0.35">
      <c r="A32" s="1"/>
      <c r="B32" s="609"/>
      <c r="C32" s="790"/>
      <c r="D32" s="19"/>
      <c r="E32" s="19"/>
      <c r="F32" s="1"/>
      <c r="G32" s="1"/>
      <c r="H32" s="4"/>
      <c r="I32" s="35"/>
      <c r="J32" s="35"/>
      <c r="K32" s="791"/>
      <c r="L32" s="791"/>
      <c r="M32" s="792"/>
      <c r="N32" s="1"/>
      <c r="T32" s="218"/>
      <c r="U32" s="218"/>
    </row>
    <row r="33" spans="1:21" ht="16.5" customHeight="1" thickBot="1" x14ac:dyDescent="0.35">
      <c r="A33" s="1"/>
      <c r="B33" s="43" t="s">
        <v>25</v>
      </c>
      <c r="C33" s="41"/>
      <c r="D33" s="21" t="s">
        <v>3</v>
      </c>
      <c r="E33" s="25" t="s">
        <v>26</v>
      </c>
      <c r="F33" s="222" t="s">
        <v>3</v>
      </c>
      <c r="G33" s="1"/>
      <c r="H33" s="4"/>
      <c r="I33" s="35"/>
      <c r="J33" s="35"/>
      <c r="K33" s="794"/>
      <c r="L33" s="795"/>
      <c r="M33" s="796"/>
      <c r="N33" s="1"/>
      <c r="T33" s="218"/>
      <c r="U33" s="218"/>
    </row>
    <row r="34" spans="1:21" ht="16.5" customHeight="1" x14ac:dyDescent="0.3">
      <c r="A34" s="1"/>
      <c r="B34" s="60"/>
      <c r="C34" s="61"/>
      <c r="D34" s="220"/>
      <c r="E34" s="61"/>
      <c r="F34" s="39"/>
      <c r="G34" s="1"/>
      <c r="H34" s="4"/>
      <c r="I34" s="35"/>
      <c r="J34" s="35"/>
      <c r="K34" s="210"/>
      <c r="L34" s="210"/>
      <c r="M34" s="223"/>
      <c r="N34" s="1"/>
      <c r="T34" s="218"/>
      <c r="U34" s="218"/>
    </row>
    <row r="35" spans="1:21" ht="4.2" customHeight="1" thickBot="1" x14ac:dyDescent="0.35">
      <c r="A35" s="1"/>
      <c r="B35" s="72"/>
      <c r="C35" s="31"/>
      <c r="D35" s="31"/>
      <c r="E35" s="72"/>
      <c r="F35" s="33"/>
      <c r="G35" s="1"/>
      <c r="H35" s="224"/>
      <c r="I35" s="225"/>
      <c r="J35" s="225"/>
      <c r="K35" s="225"/>
      <c r="L35" s="225"/>
      <c r="M35" s="226"/>
      <c r="N35" s="1"/>
      <c r="T35" s="218"/>
      <c r="U35" s="218"/>
    </row>
    <row r="36" spans="1:21" ht="4.2" customHeight="1" thickBot="1" x14ac:dyDescent="0.35">
      <c r="A36" s="1"/>
      <c r="B36" s="19"/>
      <c r="C36" s="609"/>
      <c r="D36" s="609"/>
      <c r="E36" s="609"/>
      <c r="F36" s="19"/>
      <c r="G36" s="73"/>
      <c r="H36" s="609"/>
      <c r="I36" s="609"/>
      <c r="J36" s="609"/>
      <c r="K36" s="609"/>
      <c r="L36" s="19"/>
      <c r="M36" s="19"/>
      <c r="N36" s="1"/>
      <c r="T36" s="218"/>
      <c r="U36" s="218"/>
    </row>
    <row r="37" spans="1:21" ht="17.399999999999999" customHeight="1" thickBot="1" x14ac:dyDescent="0.35">
      <c r="A37" s="1"/>
      <c r="B37" s="411"/>
      <c r="C37" s="921"/>
      <c r="D37" s="921"/>
      <c r="E37" s="921"/>
      <c r="F37" s="412"/>
      <c r="G37" s="19"/>
      <c r="H37" s="584" t="s">
        <v>90</v>
      </c>
      <c r="I37" s="589"/>
      <c r="J37" s="589"/>
      <c r="K37" s="593"/>
      <c r="L37" s="27"/>
      <c r="M37" s="96"/>
      <c r="N37" s="1"/>
      <c r="T37" s="218"/>
      <c r="U37" s="218"/>
    </row>
    <row r="38" spans="1:21" ht="3" customHeight="1" thickBot="1" x14ac:dyDescent="0.35">
      <c r="A38" s="1"/>
      <c r="B38" s="373"/>
      <c r="C38" s="373"/>
      <c r="D38" s="373"/>
      <c r="E38" s="373"/>
      <c r="F38" s="19"/>
      <c r="G38" s="19"/>
      <c r="H38" s="4"/>
      <c r="I38" s="35"/>
      <c r="J38" s="35"/>
      <c r="K38" s="35"/>
      <c r="L38" s="35"/>
      <c r="M38" s="223"/>
      <c r="N38" s="1"/>
      <c r="T38" s="3">
        <v>0.75</v>
      </c>
      <c r="U38" s="3">
        <v>10</v>
      </c>
    </row>
    <row r="39" spans="1:21" ht="16.5" customHeight="1" thickBot="1" x14ac:dyDescent="0.35">
      <c r="A39" s="1"/>
      <c r="B39" s="380" t="s">
        <v>57</v>
      </c>
      <c r="C39" s="381"/>
      <c r="D39" s="381"/>
      <c r="E39" s="381"/>
      <c r="F39" s="96"/>
      <c r="G39" s="19"/>
      <c r="H39" s="4"/>
      <c r="I39" s="35"/>
      <c r="J39" s="35"/>
      <c r="K39" s="35"/>
      <c r="L39" s="35"/>
      <c r="M39" s="223"/>
      <c r="N39" s="1"/>
      <c r="T39" s="218"/>
      <c r="U39" s="218"/>
    </row>
    <row r="40" spans="1:21" ht="16.5" customHeight="1" thickBot="1" x14ac:dyDescent="0.35">
      <c r="A40" s="1"/>
      <c r="B40" s="382"/>
      <c r="C40" s="383"/>
      <c r="D40" s="383"/>
      <c r="E40" s="383"/>
      <c r="F40" s="15"/>
      <c r="G40" s="19"/>
      <c r="H40" s="4"/>
      <c r="I40" s="35"/>
      <c r="J40" s="35"/>
      <c r="K40" s="35"/>
      <c r="L40" s="35"/>
      <c r="M40" s="223"/>
      <c r="N40" s="1"/>
      <c r="T40" s="218"/>
      <c r="U40" s="218"/>
    </row>
    <row r="41" spans="1:21" ht="4.5" customHeight="1" thickBot="1" x14ac:dyDescent="0.35">
      <c r="A41" s="1"/>
      <c r="B41" s="373"/>
      <c r="C41" s="373"/>
      <c r="D41" s="373"/>
      <c r="E41" s="373"/>
      <c r="F41" s="19"/>
      <c r="G41" s="19"/>
      <c r="H41" s="4"/>
      <c r="I41" s="35"/>
      <c r="J41" s="35"/>
      <c r="K41" s="35"/>
      <c r="L41" s="35"/>
      <c r="M41" s="223"/>
      <c r="N41" s="1"/>
      <c r="T41" s="3">
        <v>0.75</v>
      </c>
      <c r="U41" s="3">
        <v>10</v>
      </c>
    </row>
    <row r="42" spans="1:21" ht="15" thickBot="1" x14ac:dyDescent="0.35">
      <c r="A42" s="1"/>
      <c r="B42" s="380" t="s">
        <v>22</v>
      </c>
      <c r="C42" s="381"/>
      <c r="D42" s="381"/>
      <c r="E42" s="381"/>
      <c r="F42" s="96"/>
      <c r="G42" s="1"/>
      <c r="H42" s="4"/>
      <c r="I42" s="35"/>
      <c r="J42" s="35"/>
      <c r="K42" s="35"/>
      <c r="L42" s="35"/>
      <c r="M42" s="223"/>
      <c r="N42" s="1"/>
      <c r="T42" s="3">
        <v>0.76249999999999996</v>
      </c>
      <c r="U42" s="3">
        <v>10.5</v>
      </c>
    </row>
    <row r="43" spans="1:21" ht="15" thickBot="1" x14ac:dyDescent="0.35">
      <c r="A43" s="1"/>
      <c r="B43" s="384"/>
      <c r="C43" s="383"/>
      <c r="D43" s="383"/>
      <c r="E43" s="383"/>
      <c r="F43" s="15"/>
      <c r="G43" s="19"/>
      <c r="H43" s="13"/>
      <c r="I43" s="14"/>
      <c r="J43" s="14"/>
      <c r="K43" s="14"/>
      <c r="L43" s="14"/>
      <c r="M43" s="15"/>
      <c r="N43" s="1"/>
      <c r="T43" s="3">
        <v>0.77500000000000002</v>
      </c>
      <c r="U43" s="3">
        <v>11</v>
      </c>
    </row>
    <row r="44" spans="1:21" ht="5.25" customHeight="1" thickBot="1" x14ac:dyDescent="0.35">
      <c r="A44" s="1"/>
      <c r="B44" s="46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1"/>
      <c r="N44" s="1"/>
    </row>
    <row r="45" spans="1:21" ht="15" thickBot="1" x14ac:dyDescent="0.35">
      <c r="A45" s="1"/>
      <c r="B45" s="413" t="s">
        <v>105</v>
      </c>
      <c r="C45" s="415"/>
      <c r="D45" s="415"/>
      <c r="E45" s="584" t="s">
        <v>28</v>
      </c>
      <c r="F45" s="585"/>
      <c r="G45" s="585"/>
      <c r="H45" s="585"/>
      <c r="I45" s="585"/>
      <c r="J45" s="563"/>
      <c r="K45" s="77" t="s">
        <v>29</v>
      </c>
      <c r="L45" s="76" t="s">
        <v>30</v>
      </c>
      <c r="M45" s="385" t="s">
        <v>31</v>
      </c>
      <c r="N45" s="1"/>
      <c r="T45" s="3">
        <v>0.78749999999999998</v>
      </c>
      <c r="U45" s="3">
        <v>11.5</v>
      </c>
    </row>
    <row r="46" spans="1:21" x14ac:dyDescent="0.3">
      <c r="A46" s="1"/>
      <c r="B46" s="416"/>
      <c r="C46" s="417"/>
      <c r="D46" s="417"/>
      <c r="E46" s="578" t="s">
        <v>3</v>
      </c>
      <c r="F46" s="580"/>
      <c r="G46" s="580"/>
      <c r="H46" s="580"/>
      <c r="I46" s="580"/>
      <c r="J46" s="581"/>
      <c r="K46" s="232">
        <v>0</v>
      </c>
      <c r="L46" s="233">
        <v>0</v>
      </c>
      <c r="M46" s="389">
        <f t="shared" ref="M46:M58" si="0">K46*L46</f>
        <v>0</v>
      </c>
      <c r="N46" s="1"/>
      <c r="T46" s="3">
        <v>0.8</v>
      </c>
      <c r="U46" s="3">
        <v>12</v>
      </c>
    </row>
    <row r="47" spans="1:21" x14ac:dyDescent="0.3">
      <c r="A47" s="1"/>
      <c r="B47" s="418"/>
      <c r="C47" s="388"/>
      <c r="D47" s="388"/>
      <c r="E47" s="570" t="s">
        <v>3</v>
      </c>
      <c r="F47" s="572"/>
      <c r="G47" s="572"/>
      <c r="H47" s="572"/>
      <c r="I47" s="572"/>
      <c r="J47" s="573"/>
      <c r="K47" s="234">
        <v>0</v>
      </c>
      <c r="L47" s="235">
        <v>0</v>
      </c>
      <c r="M47" s="392">
        <f t="shared" si="0"/>
        <v>0</v>
      </c>
      <c r="N47" s="1"/>
      <c r="T47" s="3">
        <v>0.8125</v>
      </c>
      <c r="U47" s="3">
        <v>12.5</v>
      </c>
    </row>
    <row r="48" spans="1:21" ht="15" thickBot="1" x14ac:dyDescent="0.35">
      <c r="A48" s="1"/>
      <c r="B48" s="420"/>
      <c r="C48" s="475"/>
      <c r="D48" s="388"/>
      <c r="E48" s="793"/>
      <c r="F48" s="572"/>
      <c r="G48" s="572"/>
      <c r="H48" s="572"/>
      <c r="I48" s="572"/>
      <c r="J48" s="573"/>
      <c r="K48" s="234">
        <v>0</v>
      </c>
      <c r="L48" s="235">
        <v>0</v>
      </c>
      <c r="M48" s="392">
        <f t="shared" si="0"/>
        <v>0</v>
      </c>
      <c r="N48" s="1"/>
      <c r="T48" s="3">
        <v>0.82499999999999996</v>
      </c>
      <c r="U48" s="3">
        <v>13</v>
      </c>
    </row>
    <row r="49" spans="1:24" ht="15" thickBot="1" x14ac:dyDescent="0.35">
      <c r="A49" s="1"/>
      <c r="B49" s="936" t="s">
        <v>131</v>
      </c>
      <c r="C49" s="937"/>
      <c r="D49" s="938"/>
      <c r="E49" s="570"/>
      <c r="F49" s="572"/>
      <c r="G49" s="572"/>
      <c r="H49" s="572"/>
      <c r="I49" s="572"/>
      <c r="J49" s="573"/>
      <c r="K49" s="234">
        <v>0</v>
      </c>
      <c r="L49" s="235">
        <v>0</v>
      </c>
      <c r="M49" s="392">
        <f t="shared" si="0"/>
        <v>0</v>
      </c>
      <c r="N49" s="1"/>
      <c r="T49" s="3">
        <v>0.83750000000000002</v>
      </c>
      <c r="U49" s="3">
        <v>13.5</v>
      </c>
    </row>
    <row r="50" spans="1:24" x14ac:dyDescent="0.3">
      <c r="A50" s="1"/>
      <c r="B50" s="476"/>
      <c r="C50" s="381"/>
      <c r="D50" s="477"/>
      <c r="E50" s="570"/>
      <c r="F50" s="572"/>
      <c r="G50" s="572"/>
      <c r="H50" s="572"/>
      <c r="I50" s="572"/>
      <c r="J50" s="573"/>
      <c r="K50" s="234">
        <v>0</v>
      </c>
      <c r="L50" s="235">
        <v>0</v>
      </c>
      <c r="M50" s="392">
        <f t="shared" si="0"/>
        <v>0</v>
      </c>
      <c r="N50" s="1"/>
      <c r="T50" s="3">
        <v>0.85</v>
      </c>
      <c r="U50" s="3">
        <v>14</v>
      </c>
      <c r="X50" s="35"/>
    </row>
    <row r="51" spans="1:24" x14ac:dyDescent="0.3">
      <c r="A51" s="1"/>
      <c r="B51" s="420"/>
      <c r="C51" s="419"/>
      <c r="D51" s="34"/>
      <c r="E51" s="570"/>
      <c r="F51" s="572"/>
      <c r="G51" s="572"/>
      <c r="H51" s="572"/>
      <c r="I51" s="572"/>
      <c r="J51" s="573"/>
      <c r="K51" s="234">
        <v>0</v>
      </c>
      <c r="L51" s="239">
        <v>0</v>
      </c>
      <c r="M51" s="392">
        <f t="shared" si="0"/>
        <v>0</v>
      </c>
      <c r="N51" s="1"/>
      <c r="T51" s="3">
        <v>0.86250000000000004</v>
      </c>
      <c r="U51" s="3">
        <v>14.5</v>
      </c>
      <c r="X51" s="35"/>
    </row>
    <row r="52" spans="1:24" x14ac:dyDescent="0.3">
      <c r="A52" s="1"/>
      <c r="B52" s="88"/>
      <c r="D52" s="396"/>
      <c r="E52" s="570"/>
      <c r="F52" s="572"/>
      <c r="G52" s="572"/>
      <c r="H52" s="572"/>
      <c r="I52" s="572"/>
      <c r="J52" s="573"/>
      <c r="K52" s="234">
        <v>0</v>
      </c>
      <c r="L52" s="235">
        <v>0</v>
      </c>
      <c r="M52" s="392">
        <f t="shared" si="0"/>
        <v>0</v>
      </c>
      <c r="N52" s="1"/>
      <c r="P52" s="397"/>
      <c r="T52" s="3">
        <v>0.875</v>
      </c>
      <c r="U52" s="3">
        <v>15</v>
      </c>
      <c r="X52" s="240"/>
    </row>
    <row r="53" spans="1:24" x14ac:dyDescent="0.3">
      <c r="A53" s="1"/>
      <c r="B53" s="420"/>
      <c r="C53" s="423"/>
      <c r="D53" s="396"/>
      <c r="E53" s="577"/>
      <c r="F53" s="572"/>
      <c r="G53" s="572"/>
      <c r="H53" s="572"/>
      <c r="I53" s="572"/>
      <c r="J53" s="573"/>
      <c r="K53" s="234">
        <v>0</v>
      </c>
      <c r="L53" s="235">
        <v>0</v>
      </c>
      <c r="M53" s="392">
        <f t="shared" si="0"/>
        <v>0</v>
      </c>
      <c r="N53" s="1"/>
      <c r="T53" s="3">
        <v>0.88749999999999996</v>
      </c>
      <c r="U53" s="3">
        <v>15.5</v>
      </c>
      <c r="X53" s="35"/>
    </row>
    <row r="54" spans="1:24" x14ac:dyDescent="0.3">
      <c r="A54" s="1"/>
      <c r="B54" s="420"/>
      <c r="C54" s="423"/>
      <c r="D54" s="394"/>
      <c r="E54" s="577"/>
      <c r="F54" s="572"/>
      <c r="G54" s="572"/>
      <c r="H54" s="572"/>
      <c r="I54" s="572"/>
      <c r="J54" s="573"/>
      <c r="K54" s="234">
        <v>0</v>
      </c>
      <c r="L54" s="235">
        <v>0</v>
      </c>
      <c r="M54" s="392">
        <f t="shared" si="0"/>
        <v>0</v>
      </c>
      <c r="N54" s="1"/>
      <c r="T54" s="3">
        <v>0.89999999999999902</v>
      </c>
      <c r="U54" s="3">
        <v>16</v>
      </c>
      <c r="X54" s="35"/>
    </row>
    <row r="55" spans="1:24" x14ac:dyDescent="0.3">
      <c r="A55" s="1"/>
      <c r="B55" s="420"/>
      <c r="C55" s="423"/>
      <c r="D55" s="424"/>
      <c r="E55" s="577"/>
      <c r="F55" s="572"/>
      <c r="G55" s="572"/>
      <c r="H55" s="572"/>
      <c r="I55" s="572"/>
      <c r="J55" s="573"/>
      <c r="K55" s="234">
        <v>0</v>
      </c>
      <c r="L55" s="235">
        <v>0</v>
      </c>
      <c r="M55" s="392">
        <f t="shared" si="0"/>
        <v>0</v>
      </c>
      <c r="N55" s="1"/>
      <c r="T55" s="3">
        <v>0.91249999999999898</v>
      </c>
      <c r="U55" s="3">
        <v>16.5</v>
      </c>
      <c r="X55" s="35"/>
    </row>
    <row r="56" spans="1:24" ht="13.95" customHeight="1" x14ac:dyDescent="0.3">
      <c r="A56" s="1"/>
      <c r="B56" s="420"/>
      <c r="C56" s="423"/>
      <c r="D56" s="394"/>
      <c r="E56" s="577"/>
      <c r="F56" s="572"/>
      <c r="G56" s="572"/>
      <c r="H56" s="572"/>
      <c r="I56" s="572"/>
      <c r="J56" s="573"/>
      <c r="K56" s="234">
        <v>0</v>
      </c>
      <c r="L56" s="235">
        <v>0</v>
      </c>
      <c r="M56" s="392">
        <f t="shared" si="0"/>
        <v>0</v>
      </c>
      <c r="N56" s="1"/>
      <c r="T56" s="3">
        <v>0.92499999999999905</v>
      </c>
      <c r="U56" s="3">
        <v>17</v>
      </c>
      <c r="X56" s="35"/>
    </row>
    <row r="57" spans="1:24" ht="14.25" customHeight="1" x14ac:dyDescent="0.3">
      <c r="A57" s="1"/>
      <c r="B57" s="420"/>
      <c r="C57" s="423"/>
      <c r="D57" s="425"/>
      <c r="E57" s="577"/>
      <c r="F57" s="577"/>
      <c r="G57" s="577"/>
      <c r="H57" s="577"/>
      <c r="I57" s="577"/>
      <c r="J57" s="571"/>
      <c r="K57" s="234">
        <v>0</v>
      </c>
      <c r="L57" s="235">
        <v>0</v>
      </c>
      <c r="M57" s="392">
        <f t="shared" si="0"/>
        <v>0</v>
      </c>
      <c r="N57" s="1"/>
      <c r="X57" s="35"/>
    </row>
    <row r="58" spans="1:24" ht="18" customHeight="1" thickBot="1" x14ac:dyDescent="0.35">
      <c r="A58" s="1"/>
      <c r="B58" s="426"/>
      <c r="C58" s="427"/>
      <c r="D58" s="18"/>
      <c r="E58" s="624"/>
      <c r="F58" s="549"/>
      <c r="G58" s="549"/>
      <c r="H58" s="549"/>
      <c r="I58" s="549"/>
      <c r="J58" s="550"/>
      <c r="K58" s="246">
        <v>0</v>
      </c>
      <c r="L58" s="247">
        <v>0</v>
      </c>
      <c r="M58" s="392">
        <f t="shared" si="0"/>
        <v>0</v>
      </c>
      <c r="N58" s="1"/>
      <c r="T58" s="3">
        <v>0.937499999999999</v>
      </c>
      <c r="U58" s="3">
        <v>17.5</v>
      </c>
      <c r="X58" s="35"/>
    </row>
    <row r="59" spans="1:24" ht="15" thickBot="1" x14ac:dyDescent="0.35">
      <c r="A59" s="1"/>
      <c r="B59" s="933" t="s">
        <v>32</v>
      </c>
      <c r="C59" s="905"/>
      <c r="D59" s="905"/>
      <c r="E59" s="562"/>
      <c r="F59" s="562"/>
      <c r="G59" s="562"/>
      <c r="H59" s="562"/>
      <c r="I59" s="562"/>
      <c r="J59" s="563"/>
      <c r="K59" s="578" t="s">
        <v>33</v>
      </c>
      <c r="L59" s="788"/>
      <c r="M59" s="406">
        <f>SUM(M46:M58)</f>
        <v>0</v>
      </c>
      <c r="N59" s="1"/>
      <c r="T59" s="3">
        <v>0.94999999999999896</v>
      </c>
      <c r="U59" s="3">
        <v>18</v>
      </c>
      <c r="X59" s="35"/>
    </row>
    <row r="60" spans="1:24" x14ac:dyDescent="0.3">
      <c r="A60" s="1"/>
      <c r="B60" s="480"/>
      <c r="C60" s="481"/>
      <c r="D60" s="481"/>
      <c r="E60" s="481"/>
      <c r="F60" s="481"/>
      <c r="G60" s="481"/>
      <c r="H60" s="481"/>
      <c r="I60" s="481"/>
      <c r="J60" s="34"/>
      <c r="K60" s="934" t="str">
        <f>IF(M60&lt;1,"SPA IS REQUIRED","REDUCTION FACTOR*")</f>
        <v>REDUCTION FACTOR*</v>
      </c>
      <c r="L60" s="935"/>
      <c r="M60" s="479">
        <v>1</v>
      </c>
      <c r="N60" s="1"/>
      <c r="X60" s="35"/>
    </row>
    <row r="61" spans="1:24" x14ac:dyDescent="0.3">
      <c r="A61" s="1"/>
      <c r="B61" s="480"/>
      <c r="C61" s="481"/>
      <c r="D61" s="481"/>
      <c r="E61" s="481"/>
      <c r="F61" s="481"/>
      <c r="G61" s="481"/>
      <c r="H61" s="481"/>
      <c r="I61" s="481"/>
      <c r="J61" s="34"/>
      <c r="K61" s="570" t="s">
        <v>34</v>
      </c>
      <c r="L61" s="577"/>
      <c r="M61" s="478">
        <f>M59*M60</f>
        <v>0</v>
      </c>
      <c r="N61" s="1"/>
      <c r="X61" s="35"/>
    </row>
    <row r="62" spans="1:24" x14ac:dyDescent="0.3">
      <c r="A62" s="1"/>
      <c r="B62" s="88"/>
      <c r="J62" s="34"/>
      <c r="K62" s="407" t="s">
        <v>104</v>
      </c>
      <c r="L62" s="408"/>
      <c r="M62" s="409">
        <v>1</v>
      </c>
      <c r="N62" s="1"/>
      <c r="O62" s="410"/>
    </row>
    <row r="63" spans="1:24" x14ac:dyDescent="0.3">
      <c r="A63" s="1"/>
      <c r="B63" s="88"/>
      <c r="J63" s="34"/>
      <c r="K63" s="407" t="s">
        <v>35</v>
      </c>
      <c r="L63" s="408"/>
      <c r="M63" s="429">
        <f>(M61*M62)</f>
        <v>0</v>
      </c>
      <c r="N63" s="1"/>
      <c r="O63" s="410"/>
    </row>
    <row r="64" spans="1:24" x14ac:dyDescent="0.3">
      <c r="A64" s="1"/>
      <c r="B64" s="88"/>
      <c r="J64" s="34"/>
      <c r="K64" s="407" t="s">
        <v>132</v>
      </c>
      <c r="L64" s="408"/>
      <c r="M64" s="429">
        <v>0</v>
      </c>
      <c r="N64" s="1"/>
      <c r="O64" s="410"/>
    </row>
    <row r="65" spans="1:22" ht="15" thickBot="1" x14ac:dyDescent="0.35">
      <c r="A65" s="1"/>
      <c r="B65" s="94"/>
      <c r="C65" s="95"/>
      <c r="D65" s="95"/>
      <c r="E65" s="95"/>
      <c r="F65" s="95"/>
      <c r="G65" s="95"/>
      <c r="H65" s="95"/>
      <c r="I65" s="95"/>
      <c r="J65" s="42"/>
      <c r="K65" s="570" t="s">
        <v>107</v>
      </c>
      <c r="L65" s="577"/>
      <c r="M65" s="478">
        <v>0</v>
      </c>
      <c r="N65" s="1">
        <v>0</v>
      </c>
      <c r="O65" s="410"/>
    </row>
    <row r="66" spans="1:22" ht="15" thickBot="1" x14ac:dyDescent="0.35">
      <c r="A66" s="1"/>
      <c r="B66" s="51" t="s">
        <v>39</v>
      </c>
      <c r="C66" s="620"/>
      <c r="D66" s="547"/>
      <c r="E66" s="547"/>
      <c r="F66" s="547"/>
      <c r="G66" s="547"/>
      <c r="H66" s="547"/>
      <c r="I66" s="547"/>
      <c r="J66" s="548"/>
      <c r="K66" s="570" t="s">
        <v>36</v>
      </c>
      <c r="L66" s="577"/>
      <c r="M66" s="250">
        <v>0</v>
      </c>
      <c r="N66" s="1"/>
      <c r="O66" s="410"/>
    </row>
    <row r="67" spans="1:22" ht="15" thickBot="1" x14ac:dyDescent="0.3">
      <c r="A67" s="1"/>
      <c r="B67" s="13"/>
      <c r="C67" s="549"/>
      <c r="D67" s="549"/>
      <c r="E67" s="549"/>
      <c r="F67" s="549"/>
      <c r="G67" s="549"/>
      <c r="H67" s="549"/>
      <c r="I67" s="549"/>
      <c r="J67" s="550"/>
      <c r="K67" s="551" t="s">
        <v>37</v>
      </c>
      <c r="L67" s="624"/>
      <c r="M67" s="438">
        <f>SUM(M63:M66)</f>
        <v>0</v>
      </c>
      <c r="N67" s="1"/>
    </row>
    <row r="68" spans="1:22" ht="15" thickBot="1" x14ac:dyDescent="0.35">
      <c r="A68" s="1"/>
      <c r="B68" s="51" t="s">
        <v>40</v>
      </c>
      <c r="C68" s="27"/>
      <c r="D68" s="27"/>
      <c r="E68" s="27"/>
      <c r="F68" s="27"/>
      <c r="G68" s="27"/>
      <c r="H68" s="96"/>
      <c r="I68" s="527"/>
      <c r="J68" s="528"/>
      <c r="K68" s="928" t="s">
        <v>38</v>
      </c>
      <c r="L68" s="929"/>
      <c r="M68" s="930"/>
      <c r="N68" s="1"/>
    </row>
    <row r="69" spans="1:22" ht="15" thickBot="1" x14ac:dyDescent="0.35">
      <c r="A69" s="1"/>
      <c r="B69" s="13"/>
      <c r="C69" s="14"/>
      <c r="D69" s="14"/>
      <c r="E69" s="14"/>
      <c r="F69" s="14"/>
      <c r="G69" s="14"/>
      <c r="H69" s="15"/>
      <c r="I69" s="926"/>
      <c r="J69" s="927"/>
      <c r="K69" s="931"/>
      <c r="L69" s="569"/>
      <c r="M69" s="932"/>
      <c r="N69" s="1"/>
    </row>
    <row r="70" spans="1:22" ht="15" customHeight="1" thickBot="1" x14ac:dyDescent="0.3">
      <c r="A70" s="1"/>
      <c r="B70" s="531" t="s">
        <v>119</v>
      </c>
      <c r="C70" s="532"/>
      <c r="D70" s="533" t="s">
        <v>114</v>
      </c>
      <c r="E70" s="532"/>
      <c r="F70" s="533" t="s">
        <v>115</v>
      </c>
      <c r="G70" s="532"/>
      <c r="H70" s="450" t="s">
        <v>116</v>
      </c>
      <c r="I70" s="534" t="s">
        <v>120</v>
      </c>
      <c r="J70" s="535"/>
      <c r="K70" s="535"/>
      <c r="L70" s="535"/>
      <c r="M70" s="536"/>
      <c r="N70" s="1"/>
    </row>
    <row r="71" spans="1:22" x14ac:dyDescent="0.3">
      <c r="A71" s="1"/>
      <c r="B71" s="578" t="s">
        <v>117</v>
      </c>
      <c r="C71" s="579"/>
      <c r="D71" s="578" t="s">
        <v>3</v>
      </c>
      <c r="E71" s="579"/>
      <c r="F71" s="578" t="s">
        <v>3</v>
      </c>
      <c r="G71" s="579"/>
      <c r="H71" s="451"/>
      <c r="I71" s="452"/>
      <c r="J71" s="28"/>
      <c r="K71" s="28"/>
      <c r="L71" s="28"/>
      <c r="M71" s="29"/>
      <c r="N71" s="1"/>
    </row>
    <row r="72" spans="1:22" x14ac:dyDescent="0.25">
      <c r="A72" s="1"/>
      <c r="B72" s="570" t="s">
        <v>129</v>
      </c>
      <c r="C72" s="571"/>
      <c r="D72" s="663" t="s">
        <v>3</v>
      </c>
      <c r="E72" s="583"/>
      <c r="F72" s="570" t="s">
        <v>3</v>
      </c>
      <c r="G72" s="571"/>
      <c r="H72" s="453"/>
      <c r="I72" s="454" t="s">
        <v>111</v>
      </c>
      <c r="J72" s="455">
        <f>M62</f>
        <v>1</v>
      </c>
      <c r="K72" s="456" t="s">
        <v>112</v>
      </c>
      <c r="L72" s="457">
        <f>IF(M62=0.675,0,IF(M62&gt;1,"error",IF(M62&lt;0.75,"error",VLOOKUP(M62,comm,2))))</f>
        <v>20</v>
      </c>
      <c r="M72" s="458" t="s">
        <v>113</v>
      </c>
      <c r="N72" s="1"/>
    </row>
    <row r="73" spans="1:22" ht="15" thickBot="1" x14ac:dyDescent="0.35">
      <c r="A73" s="1"/>
      <c r="B73" s="551" t="s">
        <v>130</v>
      </c>
      <c r="C73" s="552"/>
      <c r="D73" s="551" t="s">
        <v>3</v>
      </c>
      <c r="E73" s="552"/>
      <c r="F73" s="551" t="s">
        <v>3</v>
      </c>
      <c r="G73" s="552"/>
      <c r="H73" s="459"/>
      <c r="I73" s="94"/>
      <c r="J73" s="95"/>
      <c r="K73" s="95"/>
      <c r="L73" s="95"/>
      <c r="M73" s="42"/>
      <c r="N73" s="1"/>
    </row>
    <row r="74" spans="1:22" ht="15" thickBot="1" x14ac:dyDescent="0.35">
      <c r="A74" s="1"/>
      <c r="B74" s="647" t="s">
        <v>121</v>
      </c>
      <c r="C74" s="647"/>
      <c r="D74" s="460" t="s">
        <v>122</v>
      </c>
      <c r="E74" s="785" t="s">
        <v>123</v>
      </c>
      <c r="F74" s="786"/>
      <c r="G74" s="787"/>
      <c r="H74" s="473" t="s">
        <v>124</v>
      </c>
      <c r="I74" s="461" t="s">
        <v>125</v>
      </c>
      <c r="J74" s="462"/>
      <c r="K74" s="462"/>
      <c r="L74" s="462"/>
      <c r="M74" s="463"/>
      <c r="N74" s="1"/>
    </row>
    <row r="75" spans="1:22" ht="14.4" customHeight="1" x14ac:dyDescent="0.25">
      <c r="A75" s="1"/>
      <c r="B75" s="652" t="s">
        <v>126</v>
      </c>
      <c r="C75" s="653"/>
      <c r="D75" s="464">
        <v>0.4</v>
      </c>
      <c r="E75" s="654">
        <v>0.2</v>
      </c>
      <c r="F75" s="655"/>
      <c r="G75" s="656"/>
      <c r="H75" s="465"/>
      <c r="I75" s="466" t="s">
        <v>135</v>
      </c>
      <c r="J75" s="262"/>
      <c r="K75" s="262"/>
      <c r="L75" s="262"/>
      <c r="M75" s="440"/>
      <c r="N75" s="19"/>
    </row>
    <row r="76" spans="1:22" ht="15" customHeight="1" thickBot="1" x14ac:dyDescent="0.3">
      <c r="A76" s="1"/>
      <c r="B76" s="657" t="s">
        <v>127</v>
      </c>
      <c r="C76" s="658"/>
      <c r="D76" s="467">
        <v>0.3</v>
      </c>
      <c r="E76" s="659">
        <v>0.5</v>
      </c>
      <c r="F76" s="659"/>
      <c r="G76" s="659"/>
      <c r="H76" s="468">
        <v>0.7</v>
      </c>
      <c r="I76" s="469" t="s">
        <v>136</v>
      </c>
      <c r="J76" s="469"/>
      <c r="K76" s="469"/>
      <c r="L76" s="469"/>
      <c r="M76" s="470"/>
      <c r="N76" s="1"/>
    </row>
    <row r="77" spans="1:22" ht="16.2" thickBot="1" x14ac:dyDescent="0.3">
      <c r="A77" s="1"/>
      <c r="B77" s="660" t="s">
        <v>128</v>
      </c>
      <c r="C77" s="661"/>
      <c r="D77" s="471">
        <v>0.3</v>
      </c>
      <c r="E77" s="662">
        <v>0.3</v>
      </c>
      <c r="F77" s="662"/>
      <c r="G77" s="662"/>
      <c r="H77" s="472">
        <v>0.3</v>
      </c>
      <c r="I77" s="667" t="s">
        <v>137</v>
      </c>
      <c r="J77" s="667"/>
      <c r="K77" s="667"/>
      <c r="L77" s="667"/>
      <c r="M77" s="668"/>
      <c r="N77" s="1"/>
    </row>
    <row r="78" spans="1:22" s="2" customFormat="1" ht="5.25" customHeight="1" x14ac:dyDescent="0.3">
      <c r="A78" s="1"/>
      <c r="B78" s="97"/>
      <c r="C78" s="97"/>
      <c r="D78" s="97"/>
      <c r="E78" s="97"/>
      <c r="F78" s="97"/>
      <c r="G78" s="97"/>
      <c r="H78" s="97"/>
      <c r="I78" s="97"/>
      <c r="J78" s="1"/>
      <c r="K78" s="97"/>
      <c r="L78" s="97"/>
      <c r="M78" s="97"/>
      <c r="N78" s="97"/>
      <c r="U78" s="3"/>
      <c r="V78" s="3"/>
    </row>
    <row r="79" spans="1:22" s="2" customFormat="1" ht="15" customHeight="1" x14ac:dyDescent="0.3">
      <c r="A79" s="3"/>
      <c r="B79" s="925" t="s">
        <v>151</v>
      </c>
      <c r="C79" s="925"/>
      <c r="D79" s="925"/>
      <c r="E79" s="925"/>
      <c r="F79" s="925"/>
      <c r="G79" s="925"/>
      <c r="H79" s="925"/>
      <c r="I79" s="925"/>
      <c r="J79" s="925"/>
      <c r="K79" s="925"/>
      <c r="L79" s="925"/>
      <c r="M79" s="925"/>
      <c r="N79" s="252"/>
      <c r="O79" s="253"/>
      <c r="P79" s="253"/>
      <c r="U79" s="3"/>
      <c r="V79" s="3"/>
    </row>
    <row r="80" spans="1:22" s="2" customFormat="1" ht="13.95" customHeight="1" x14ac:dyDescent="0.3">
      <c r="A80" s="3"/>
      <c r="B80" s="925"/>
      <c r="C80" s="925"/>
      <c r="D80" s="925"/>
      <c r="E80" s="925"/>
      <c r="F80" s="925"/>
      <c r="G80" s="925"/>
      <c r="H80" s="925"/>
      <c r="I80" s="925"/>
      <c r="J80" s="925"/>
      <c r="K80" s="925"/>
      <c r="L80" s="925"/>
      <c r="M80" s="925"/>
      <c r="N80" s="252"/>
      <c r="O80" s="253"/>
      <c r="P80" s="253"/>
      <c r="U80" s="3"/>
      <c r="V80" s="3"/>
    </row>
    <row r="81" spans="2:13" hidden="1" x14ac:dyDescent="0.3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</row>
    <row r="82" spans="2:13" ht="5.4" customHeight="1" x14ac:dyDescent="0.3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</row>
    <row r="83" spans="2:13" x14ac:dyDescent="0.3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</row>
    <row r="84" spans="2:13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</row>
    <row r="85" spans="2:13" x14ac:dyDescent="0.3"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2:13" x14ac:dyDescent="0.3"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  <row r="87" spans="2:13" x14ac:dyDescent="0.3"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  <row r="88" spans="2:13" x14ac:dyDescent="0.3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2:13" x14ac:dyDescent="0.3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2:13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2:13" x14ac:dyDescent="0.3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</row>
    <row r="97" spans="2:13" x14ac:dyDescent="0.3"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</row>
    <row r="98" spans="2:13" x14ac:dyDescent="0.3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x14ac:dyDescent="0.3"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x14ac:dyDescent="0.3"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</row>
    <row r="101" spans="2:13" x14ac:dyDescent="0.3"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</row>
    <row r="102" spans="2:13" x14ac:dyDescent="0.3">
      <c r="B102" s="98"/>
      <c r="C102" s="98"/>
      <c r="D102" s="98"/>
      <c r="E102" s="98"/>
      <c r="F102" s="98"/>
      <c r="G102" s="98"/>
      <c r="H102" s="98"/>
      <c r="I102" s="98"/>
      <c r="J102" s="98"/>
    </row>
  </sheetData>
  <mergeCells count="79">
    <mergeCell ref="K2:M2"/>
    <mergeCell ref="C3:D3"/>
    <mergeCell ref="C4:D4"/>
    <mergeCell ref="C5:D5"/>
    <mergeCell ref="E9:G9"/>
    <mergeCell ref="I9:J9"/>
    <mergeCell ref="L9:M9"/>
    <mergeCell ref="C6:D6"/>
    <mergeCell ref="E2:E7"/>
    <mergeCell ref="F3:J3"/>
    <mergeCell ref="F4:J4"/>
    <mergeCell ref="B2:D2"/>
    <mergeCell ref="E10:G10"/>
    <mergeCell ref="I10:J10"/>
    <mergeCell ref="L10:M10"/>
    <mergeCell ref="K33:M33"/>
    <mergeCell ref="I12:M12"/>
    <mergeCell ref="I17:J17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1:J51"/>
    <mergeCell ref="C36:E36"/>
    <mergeCell ref="H36:K36"/>
    <mergeCell ref="C37:E37"/>
    <mergeCell ref="H37:K37"/>
    <mergeCell ref="E45:J45"/>
    <mergeCell ref="E46:J46"/>
    <mergeCell ref="E47:J47"/>
    <mergeCell ref="E48:J48"/>
    <mergeCell ref="B49:D49"/>
    <mergeCell ref="E49:J49"/>
    <mergeCell ref="E50:J50"/>
    <mergeCell ref="E58:J58"/>
    <mergeCell ref="B59:J59"/>
    <mergeCell ref="K59:L59"/>
    <mergeCell ref="K60:L60"/>
    <mergeCell ref="E52:J52"/>
    <mergeCell ref="E53:J53"/>
    <mergeCell ref="E54:J54"/>
    <mergeCell ref="E55:J55"/>
    <mergeCell ref="E56:J56"/>
    <mergeCell ref="E57:J57"/>
    <mergeCell ref="B71:C71"/>
    <mergeCell ref="D71:E71"/>
    <mergeCell ref="F71:G71"/>
    <mergeCell ref="K65:L65"/>
    <mergeCell ref="C66:J67"/>
    <mergeCell ref="K66:L66"/>
    <mergeCell ref="K67:L67"/>
    <mergeCell ref="I68:J69"/>
    <mergeCell ref="K68:M69"/>
    <mergeCell ref="B79:M80"/>
    <mergeCell ref="K61:L61"/>
    <mergeCell ref="B74:C74"/>
    <mergeCell ref="E74:G74"/>
    <mergeCell ref="B75:C75"/>
    <mergeCell ref="E75:G75"/>
    <mergeCell ref="B72:C72"/>
    <mergeCell ref="D72:E72"/>
    <mergeCell ref="F72:G72"/>
    <mergeCell ref="B73:C73"/>
    <mergeCell ref="D73:E73"/>
    <mergeCell ref="F73:G73"/>
    <mergeCell ref="B70:C70"/>
    <mergeCell ref="D70:E70"/>
    <mergeCell ref="F70:G70"/>
    <mergeCell ref="I70:M70"/>
    <mergeCell ref="B76:C76"/>
    <mergeCell ref="E76:G76"/>
    <mergeCell ref="B77:C77"/>
    <mergeCell ref="E77:G77"/>
    <mergeCell ref="I77:M77"/>
  </mergeCells>
  <pageMargins left="0.7" right="0.7" top="0.75" bottom="0.75" header="0.3" footer="0.3"/>
  <pageSetup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236220</xdr:colOff>
                    <xdr:row>26</xdr:row>
                    <xdr:rowOff>45720</xdr:rowOff>
                  </from>
                  <to>
                    <xdr:col>8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236220</xdr:colOff>
                    <xdr:row>27</xdr:row>
                    <xdr:rowOff>60960</xdr:rowOff>
                  </from>
                  <to>
                    <xdr:col>8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419100</xdr:colOff>
                    <xdr:row>26</xdr:row>
                    <xdr:rowOff>175260</xdr:rowOff>
                  </from>
                  <to>
                    <xdr:col>11</xdr:col>
                    <xdr:colOff>464820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</xdr:col>
                    <xdr:colOff>160020</xdr:colOff>
                    <xdr:row>30</xdr:row>
                    <xdr:rowOff>121920</xdr:rowOff>
                  </from>
                  <to>
                    <xdr:col>9</xdr:col>
                    <xdr:colOff>228600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8</xdr:col>
                    <xdr:colOff>144780</xdr:colOff>
                    <xdr:row>32</xdr:row>
                    <xdr:rowOff>7620</xdr:rowOff>
                  </from>
                  <to>
                    <xdr:col>10</xdr:col>
                    <xdr:colOff>236220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</xdr:col>
                    <xdr:colOff>68580</xdr:colOff>
                    <xdr:row>37</xdr:row>
                    <xdr:rowOff>0</xdr:rowOff>
                  </from>
                  <to>
                    <xdr:col>4</xdr:col>
                    <xdr:colOff>144780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137160</xdr:rowOff>
                  </from>
                  <to>
                    <xdr:col>2</xdr:col>
                    <xdr:colOff>518160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1112520</xdr:colOff>
                    <xdr:row>37</xdr:row>
                    <xdr:rowOff>22860</xdr:rowOff>
                  </from>
                  <to>
                    <xdr:col>5</xdr:col>
                    <xdr:colOff>480060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</xdr:col>
                    <xdr:colOff>1112520</xdr:colOff>
                    <xdr:row>38</xdr:row>
                    <xdr:rowOff>198120</xdr:rowOff>
                  </from>
                  <to>
                    <xdr:col>5</xdr:col>
                    <xdr:colOff>411480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7620</xdr:rowOff>
                  </from>
                  <to>
                    <xdr:col>4</xdr:col>
                    <xdr:colOff>419100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3</xdr:col>
                    <xdr:colOff>449580</xdr:colOff>
                    <xdr:row>41</xdr:row>
                    <xdr:rowOff>45720</xdr:rowOff>
                  </from>
                  <to>
                    <xdr:col>4</xdr:col>
                    <xdr:colOff>632460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</xdr:col>
                    <xdr:colOff>68580</xdr:colOff>
                    <xdr:row>41</xdr:row>
                    <xdr:rowOff>0</xdr:rowOff>
                  </from>
                  <to>
                    <xdr:col>4</xdr:col>
                    <xdr:colOff>213360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</xdr:col>
                    <xdr:colOff>137160</xdr:colOff>
                    <xdr:row>46</xdr:row>
                    <xdr:rowOff>45720</xdr:rowOff>
                  </from>
                  <to>
                    <xdr:col>3</xdr:col>
                    <xdr:colOff>22860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</xdr:col>
                    <xdr:colOff>137160</xdr:colOff>
                    <xdr:row>44</xdr:row>
                    <xdr:rowOff>114300</xdr:rowOff>
                  </from>
                  <to>
                    <xdr:col>3</xdr:col>
                    <xdr:colOff>22860</xdr:colOff>
                    <xdr:row>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45720</xdr:rowOff>
                  </from>
                  <to>
                    <xdr:col>3</xdr:col>
                    <xdr:colOff>441960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</xdr:col>
                    <xdr:colOff>1607820</xdr:colOff>
                    <xdr:row>67</xdr:row>
                    <xdr:rowOff>60960</xdr:rowOff>
                  </from>
                  <to>
                    <xdr:col>5</xdr:col>
                    <xdr:colOff>609600</xdr:colOff>
                    <xdr:row>68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</xdr:col>
                    <xdr:colOff>137160</xdr:colOff>
                    <xdr:row>49</xdr:row>
                    <xdr:rowOff>114300</xdr:rowOff>
                  </from>
                  <to>
                    <xdr:col>3</xdr:col>
                    <xdr:colOff>22860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</xdr:col>
                    <xdr:colOff>137160</xdr:colOff>
                    <xdr:row>50</xdr:row>
                    <xdr:rowOff>114300</xdr:rowOff>
                  </from>
                  <to>
                    <xdr:col>3</xdr:col>
                    <xdr:colOff>22860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</xdr:col>
                    <xdr:colOff>137160</xdr:colOff>
                    <xdr:row>51</xdr:row>
                    <xdr:rowOff>106680</xdr:rowOff>
                  </from>
                  <to>
                    <xdr:col>3</xdr:col>
                    <xdr:colOff>22860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</xdr:col>
                    <xdr:colOff>137160</xdr:colOff>
                    <xdr:row>52</xdr:row>
                    <xdr:rowOff>121920</xdr:rowOff>
                  </from>
                  <to>
                    <xdr:col>3</xdr:col>
                    <xdr:colOff>22860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</xdr:col>
                    <xdr:colOff>137160</xdr:colOff>
                    <xdr:row>53</xdr:row>
                    <xdr:rowOff>137160</xdr:rowOff>
                  </from>
                  <to>
                    <xdr:col>3</xdr:col>
                    <xdr:colOff>22860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</xdr:col>
                    <xdr:colOff>137160</xdr:colOff>
                    <xdr:row>54</xdr:row>
                    <xdr:rowOff>160020</xdr:rowOff>
                  </from>
                  <to>
                    <xdr:col>3</xdr:col>
                    <xdr:colOff>22860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</xdr:col>
                    <xdr:colOff>137160</xdr:colOff>
                    <xdr:row>55</xdr:row>
                    <xdr:rowOff>137160</xdr:rowOff>
                  </from>
                  <to>
                    <xdr:col>3</xdr:col>
                    <xdr:colOff>22860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1</xdr:col>
                    <xdr:colOff>137160</xdr:colOff>
                    <xdr:row>56</xdr:row>
                    <xdr:rowOff>137160</xdr:rowOff>
                  </from>
                  <to>
                    <xdr:col>3</xdr:col>
                    <xdr:colOff>22860</xdr:colOff>
                    <xdr:row>57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WH PARTS - COMM.</vt:lpstr>
      <vt:lpstr>P-K COMPACT - COMM.</vt:lpstr>
      <vt:lpstr>SOLIS W - COMM</vt:lpstr>
      <vt:lpstr>SONIC D - COMM.</vt:lpstr>
      <vt:lpstr>VELOX &amp; MFD - COMM.</vt:lpstr>
      <vt:lpstr>MACH "n" ROLL - COMM.</vt:lpstr>
      <vt:lpstr>DURATION III - COMM.</vt:lpstr>
      <vt:lpstr>HIDRA</vt:lpstr>
      <vt:lpstr>'DURATION III - COMM.'!Print_Area</vt:lpstr>
      <vt:lpstr>HIDRA!Print_Area</vt:lpstr>
      <vt:lpstr>'MACH "n" ROLL - COMM.'!Print_Area</vt:lpstr>
      <vt:lpstr>'P-K COMPACT - COMM.'!Print_Area</vt:lpstr>
      <vt:lpstr>'SOLIS W - COMM'!Print_Area</vt:lpstr>
      <vt:lpstr>'SONIC D - COMM.'!Print_Area</vt:lpstr>
      <vt:lpstr>'VELOX &amp; MFD - COMM.'!Print_Area</vt:lpstr>
      <vt:lpstr>'WH PARTS - COMM.'!Print_Area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Brandi</dc:creator>
  <cp:lastModifiedBy>Wardleworth, David</cp:lastModifiedBy>
  <cp:lastPrinted>2018-06-15T15:21:01Z</cp:lastPrinted>
  <dcterms:created xsi:type="dcterms:W3CDTF">2018-01-15T21:29:18Z</dcterms:created>
  <dcterms:modified xsi:type="dcterms:W3CDTF">2025-04-15T13:15:19Z</dcterms:modified>
</cp:coreProperties>
</file>